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vet\Desktop\FAVILLE\O3\for translation\SK versions\"/>
    </mc:Choice>
  </mc:AlternateContent>
  <bookViews>
    <workbookView xWindow="0" yWindow="0" windowWidth="19365" windowHeight="8100" activeTab="1"/>
  </bookViews>
  <sheets>
    <sheet name="Inštrukcie" sheetId="4" r:id="rId1"/>
    <sheet name="Dotazník" sheetId="1" r:id="rId2"/>
    <sheet name="Výsledky" sheetId="3" r:id="rId3"/>
  </sheets>
  <definedNames>
    <definedName name="_xlnm._FilterDatabase" localSheetId="1" hidden="1">Dotazník!$B$22:$D$173</definedName>
    <definedName name="Area1Elearning">Dotazník!$B$23</definedName>
    <definedName name="Area2Communication">Dotazník!$B$63</definedName>
    <definedName name="Area3ALPrinciples">Dotazník!$B$93</definedName>
    <definedName name="Area4Methods">Dotazník!$B$127</definedName>
    <definedName name="Area5Management">Dotazník!$B$147</definedName>
    <definedName name="_xlnm.Print_Area" localSheetId="2">Výsledky!$A$1:$B$29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 l="1"/>
  <c r="F26" i="3"/>
  <c r="F25" i="3"/>
  <c r="F24" i="3"/>
  <c r="F20" i="3"/>
  <c r="F22" i="3"/>
  <c r="F21" i="3"/>
  <c r="F19" i="3"/>
  <c r="F16" i="3" s="1"/>
  <c r="F18" i="3"/>
  <c r="F17" i="3"/>
  <c r="F13" i="3"/>
  <c r="F14" i="3"/>
  <c r="F15" i="3"/>
  <c r="F11" i="3"/>
  <c r="F10" i="3"/>
  <c r="F12" i="3" l="1"/>
  <c r="F9" i="3"/>
  <c r="F8" i="3"/>
  <c r="F7" i="3" l="1"/>
</calcChain>
</file>

<file path=xl/sharedStrings.xml><?xml version="1.0" encoding="utf-8"?>
<sst xmlns="http://schemas.openxmlformats.org/spreadsheetml/2006/main" count="272" uniqueCount="267">
  <si>
    <t>General ability</t>
  </si>
  <si>
    <t>a</t>
  </si>
  <si>
    <t>1a</t>
  </si>
  <si>
    <t xml:space="preserve"> Teoretické znalosti koncepcií elektronického vzdelávania</t>
  </si>
  <si>
    <t>1b</t>
  </si>
  <si>
    <t xml:space="preserve"> Aplikácia nástrojov elektronického vzdelávania</t>
  </si>
  <si>
    <t>1c</t>
  </si>
  <si>
    <t xml:space="preserve"> Ochrana údajov</t>
  </si>
  <si>
    <t>1d</t>
  </si>
  <si>
    <t xml:space="preserve"> Práca s otvorenými vzdelávacími zdrojmi (OER</t>
  </si>
  <si>
    <t xml:space="preserve"> Sociálno-komunikačné a facilitačné kompetencie</t>
  </si>
  <si>
    <t>2a</t>
  </si>
  <si>
    <t xml:space="preserve"> Virtuálna komunikáciea v online prostredí a jej špecifiká</t>
  </si>
  <si>
    <t>2b</t>
  </si>
  <si>
    <t xml:space="preserve"> Vytváranie a udržiavanie motivácie a zapojenia učiacich sa</t>
  </si>
  <si>
    <t>2c</t>
  </si>
  <si>
    <t xml:space="preserve"> Profesionálne povedomie a dodržiavanie zásad vzdelávania dospelých</t>
  </si>
  <si>
    <t>3a</t>
  </si>
  <si>
    <t xml:space="preserve"> Teoretické porozumenie</t>
  </si>
  <si>
    <t>3b</t>
  </si>
  <si>
    <t xml:space="preserve"> Profesionálny prístup</t>
  </si>
  <si>
    <t>3c</t>
  </si>
  <si>
    <t xml:space="preserve"> Dodržiavanie zásad vzdelávania dospelých</t>
  </si>
  <si>
    <t xml:space="preserve"> Didakticko-metodické zručnosti</t>
  </si>
  <si>
    <t>4a</t>
  </si>
  <si>
    <t xml:space="preserve"> Metódy a techniky facilitácie</t>
  </si>
  <si>
    <t>4b</t>
  </si>
  <si>
    <t xml:space="preserve"> Didaktické používanie obsahu elektronického vzdelávania a mediálnych formátov</t>
  </si>
  <si>
    <t xml:space="preserve"> Riadiace, plánovacie a organizačné zručnosti</t>
  </si>
  <si>
    <t>5a</t>
  </si>
  <si>
    <t xml:space="preserve"> Plánovanie a realizácia kurzu</t>
  </si>
  <si>
    <t>5b</t>
  </si>
  <si>
    <t xml:space="preserve"> Riadenie rôznych fáz kurzov</t>
  </si>
  <si>
    <t>5c</t>
  </si>
  <si>
    <t xml:space="preserve"> Používanie monitorovacích nástrojov</t>
  </si>
  <si>
    <t xml:space="preserve"> Facilitácia (online)  diskusií a skupinových vzdelávacích procesov</t>
  </si>
  <si>
    <t xml:space="preserve"> Kompetencie v oblasti elektronického vzdelávania (koncepčné, technické, právne)</t>
  </si>
  <si>
    <t>Min požadovaná hodnota</t>
  </si>
  <si>
    <t>Vaše skóre</t>
  </si>
  <si>
    <t>Kompetenčná oblasť</t>
  </si>
  <si>
    <t>Ak chcete z dotazníka vyťažiť čo najviac, venujte chvíľu času prečítaniu nasledujúcich poznámok.</t>
  </si>
  <si>
    <t xml:space="preserve">Dotazník pozostáva z výrokov opisujúcich odborné zručnosti alebo prax. Pri každom výroku máte ohodnotiť na stupnici od 1 do 5, do akej miery máte opísanú schopnosť. </t>
  </si>
  <si>
    <t>Ako zistiť správne hodnotenie</t>
  </si>
  <si>
    <t>Na všetky otázky odpovedajte úprimne a čo najsprávnejšie. Aby sme vám to uľahčili, uvádzame niekoľko tipov.</t>
  </si>
  <si>
    <t>V dotazníku sa nachádzajú rôzne typy výrokov:</t>
  </si>
  <si>
    <t>A) Ako vyplniť dotazník</t>
  </si>
  <si>
    <t>Pre hodnotenie platí nasledujúca hodnotiaca stupnica</t>
  </si>
  <si>
    <t>4 = platí  prevažne</t>
  </si>
  <si>
    <t>5= platí  v plnej miere</t>
  </si>
  <si>
    <t>3 = platí  čiastočne (približne polovica/polovica</t>
  </si>
  <si>
    <t>2 = platí  v menšej miere</t>
  </si>
  <si>
    <t>1 = neplatí sa vôbec</t>
  </si>
  <si>
    <t xml:space="preserve">Okrem výrokov opisujúcich užšie vymedzené schopnosti (napr. viem vysvetliť pojem xy", existujú aj ďalšie výroky, ktoré opisujú komplexné schopnosti, napr. </t>
  </si>
  <si>
    <t xml:space="preserve">Tieto schopnosti zahŕňajú niekoľko rôznych kompetenčných prvkov, napr. teoretické vedomosti, aplikačné zručnosti, schopnosti reflexie a posudzovania atď. Pravidlo pre výber najlepšej možnosti odpovede je tu: </t>
  </si>
  <si>
    <t>.</t>
  </si>
  <si>
    <t>Na druhej strane, ak možno máte dobré teoretické vedomosti, ale necítite sa istí v aplikácii, mali by ste si vybrať skôr úroveň 2 alebo 3. To isté platí, ak sa v aplikácii cítite dostatočne istí, ale aplikáciu ovládate skôr intuitívne a možno neviete skutočne teoreticky vysvetliť, "prečo to vlastne funguje". Aj v týchto prípadoch si vyberte úroveň 2 alebo 3.</t>
  </si>
  <si>
    <t>1)  Komplexné schopnosti</t>
  </si>
  <si>
    <t>Príklad: "Poznám rôzne nástroje na prevenciu plagiátorstva, dokážem posúdiť ich príslušný potenciál a obmedzenia a cítim sa sebaisto pri ich používaní."</t>
  </si>
  <si>
    <t>Najvyššie úrovne 4 a - najmä - 5 by ste mali označiť len vtedy, ak sa domnievate, že máte dobre rozvinuté schopnosti vo všetkých uvedených dimenziách (vedomosti, aplikácia, reflexia atď.)</t>
  </si>
  <si>
    <t>Okrem toho sú tu aj výroky o skutočnej odbornej praxi, napr. vo formáte "Vždy robím ..." alebo "Pravidelne robím ...". Tu platí pravidlo pre výber najlepšej možnosti odpovede:</t>
  </si>
  <si>
    <t xml:space="preserve">Ak to platí len v menšej miere, vyberte úroveň 2 alebo 3. </t>
  </si>
  <si>
    <t>Ak sa to prakticky vôbec neuplatňuje, vyberte úroveň 1..</t>
  </si>
  <si>
    <t>Ste pripravení? Potom sa vráťte na hárok "Dotazník" a začnime!</t>
  </si>
  <si>
    <t>2)  Skutočná prax</t>
  </si>
  <si>
    <t>Tu označte najvyššie úrovne 4 alebo 5, ak skutočne vykonávate príslušné činnosti  "vždy" alebo "pravidelne".</t>
  </si>
  <si>
    <t>A ak si  stále nie  istí jednotlivými výrokmi - nebojte sa. Jednoducho vyberte možnosť, ktorá sa podľa vás uplatňuje najlepšie. Ak vás tento dotazník podnieti k tomu, aby ste začali uvažovať o svojich kompetenciách ako virtuálneho  facilitátora, potom jeden z jeho základných cieľov už bol dosiahnutý!</t>
  </si>
  <si>
    <t xml:space="preserve">Dotazník slúži na úvodnú orientáciu a podporuje sebareflexiu vašich profesionálnych kompetencií ako virtuálneho vzdelávacieho facilitátora. Mal by vám tiež pomôcť realisticky posúdiť vaše šance na úspech v ďalšom procese validácie. </t>
  </si>
  <si>
    <t xml:space="preserve">Ak sebahodnotenie prinieslo pozitívny výsledok, t. j. ak sú navrhované hraničné hodnoty znázornené oranžovou čiarou v grafoch vo veľkej miere splnené, potom sa odporúča pokračovať v procese validácie, ak si to želáte. </t>
  </si>
  <si>
    <t>B)   Ako interpretovať výsledky</t>
  </si>
  <si>
    <t>Ak sa vyskytnú výrazné odchýlky od požadovaného kompetenčného profilu FAVILLE (na radarovom grafe znázornené oranžovou čiarou) , môžete zvážiť, či niektoré oblasti kompetencií nebudete zatiaľ ďalej cielene rozvíjať a proces validácie budete riešiť až neskôr. Môžete sa napríklad rozhodnúť, že sa prihlásite na vzdelávací kurz FAVILLE, aby ste rozvíjali svoje kompetencie a na konci kurzu získali certifikát FAVILLE. Prípadne sa môžete rozhodnúť rozvíjať svoje kompetencie samostatne a zamerať sa konkrétne na oblasti, ktoré ste v rámci sebahodnotenia označili za slabšie, a až neskôr sa znovu zapojiť do procesu validácie.</t>
  </si>
  <si>
    <t>Vysvetlenie k minimálnej požadovanej  úrovni</t>
  </si>
  <si>
    <r>
      <t xml:space="preserve">Aby ste mohli pokračovať v procese validácie, mali by ste </t>
    </r>
    <r>
      <rPr>
        <b/>
        <sz val="11"/>
        <color theme="1"/>
        <rFont val="Arial Narrow"/>
        <family val="2"/>
        <charset val="238"/>
      </rPr>
      <t>v každej z piatich oblastí kompetencií</t>
    </r>
    <r>
      <rPr>
        <sz val="11"/>
        <color theme="1"/>
        <rFont val="Arial Narrow"/>
        <family val="2"/>
        <charset val="238"/>
      </rPr>
      <t xml:space="preserve"> dosiahnuť</t>
    </r>
    <r>
      <rPr>
        <b/>
        <sz val="11"/>
        <color theme="1"/>
        <rFont val="Arial Narrow"/>
        <family val="2"/>
        <charset val="238"/>
      </rPr>
      <t xml:space="preserve"> aspoň priemerné skóre 3,5 </t>
    </r>
    <r>
      <rPr>
        <sz val="11"/>
        <color theme="1"/>
        <rFont val="Arial Narrow"/>
        <family val="2"/>
        <charset val="238"/>
      </rPr>
      <t>(oranžová čiara v grafe kompetencií 1)</t>
    </r>
  </si>
  <si>
    <t>Ak v niektorej z piatich oblastí kompetencií dosiahnete menej ako  3,5 bodu, neodporúčame vám hneď pokračovať v procese validácie, ale najprv sa sústrediť na ďalší rozvoj kompetencií. Užitočnou možnosťou by pre vás mohol byť vzdelávací kurz FAVILLE. Tabuľka kompetencií 2 poskytuje presnejšie údaje o tom, v ktorých aspektoch presne by ste mohli potrebovať ďalšie vzdelávanie.</t>
  </si>
  <si>
    <t>Vitajte v samohodnotiacom dotazníku FAVILLE pre virtuálnych sprostredkovateľov vzdelávania (VLF)</t>
  </si>
  <si>
    <t xml:space="preserve">Oblasti a aspekty kompetencií </t>
  </si>
  <si>
    <t>Výroky</t>
  </si>
  <si>
    <t>Vaše hodnotenie (1-5)</t>
  </si>
  <si>
    <t xml:space="preserve">Oblasť 1 - Kompetencie v oblasti elektronického vzdelávania (koncepčné, technické, právne) </t>
  </si>
  <si>
    <r>
      <t xml:space="preserve">Facilitátor virtálneho vzdelávania </t>
    </r>
    <r>
      <rPr>
        <b/>
        <sz val="10"/>
        <color theme="1"/>
        <rFont val="Arial Narrow"/>
        <family val="2"/>
        <charset val="238"/>
      </rPr>
      <t>(VLF)</t>
    </r>
    <r>
      <rPr>
        <sz val="10"/>
        <color theme="1"/>
        <rFont val="Arial Narrow"/>
        <family val="2"/>
        <charset val="238"/>
      </rPr>
      <t xml:space="preserve"> pozná koncepčné, technické a právne základy elektronického vzdelávania. Pozná najdôležitejšie základné pojmy a bežné formáty kurzov v oblasti elektronického vzdelávania a dokáže ich vysvetliť. Pozná najbežnejšie aplikácie IKT a systémy riadenia vzdelávania a ich príslušné charakteristiky. Dokáže s istotou používať rôzne nástroje a zariadenia. Okrem toho je schopný/á postupovať aj právne správne pri používaní alebo tvorbe vlastných materiálov (OER) a primerane zohľadňovať platné predpisy o autorských právach atď.  </t>
    </r>
  </si>
  <si>
    <t>Aspekt 2a - (Specificities of) Virtual Communication in an online environment</t>
  </si>
  <si>
    <t>Dokážem vysvetliť charakteristiky rôznych typov online kurzov (napríklad dištančného vzdelávania, zmiešaného vzdelávania, obrátenej triedy, MOOC</t>
  </si>
  <si>
    <t>Dokážem vysvetliť pojmy plynulé učenie a všadeprítomné učenie.</t>
  </si>
  <si>
    <t>Dokážem vysvetliť pojmy synchrónna a asynchrónna komunikácia v prostredí online vzdelávania.</t>
  </si>
  <si>
    <t>Dokážem vysvetliť, čo sú vzdelávacie prostriedky, a uviesť príklady rôznych typov vzdelávacích prostriedkov</t>
  </si>
  <si>
    <t>Viem vysvetliť, čo je to digitálny repozitár.</t>
  </si>
  <si>
    <t>Viem vysvetliť, čo sú otvorené vzdelávacie zdroje</t>
  </si>
  <si>
    <t>Viem vysvetliť, čo je to autorský nástroj a ako sa dá použiť.</t>
  </si>
  <si>
    <t>Viem vysvetliť, čo je to systém riadenia vzdelávania (LMS)  a aké sú hlavné vlastnosti LMS.</t>
  </si>
  <si>
    <t>Viem vysvetliť, čo je to referenčný model zdieľateľného obsahu (SCORM)</t>
  </si>
  <si>
    <t>Cítim sa istý pri používaní najbežnejších aplikácií IKT a dokážem sa ľahko a rýchlo oboznámiť s novými aplikáciami IKT.</t>
  </si>
  <si>
    <t xml:space="preserve">Nástroje kalendára na zostavovanie a správu rozvrhov </t>
  </si>
  <si>
    <t>Nástroje na videokonferencie</t>
  </si>
  <si>
    <t>Nástroje na nahrávanie obrazovky</t>
  </si>
  <si>
    <t xml:space="preserve">Nástroje na vytváranie sietí na podporu sociálneho učenia </t>
  </si>
  <si>
    <t xml:space="preserve">Nástroje Wikis alebo blogy </t>
  </si>
  <si>
    <t xml:space="preserve">Nástroje na zdieľanie interaktívnej tabule </t>
  </si>
  <si>
    <t>Nástroje digitálneho zápisníka</t>
  </si>
  <si>
    <t xml:space="preserve">Nástroje na riadenie projektov a tímovú spoluprácu a riadenie projektov </t>
  </si>
  <si>
    <t>Nástroje na vykonávanie prieskumov</t>
  </si>
  <si>
    <t>Nástroje virtuálnych svetov (počítačom simulované 3D prostredia, v ktorých môžu používatelia komunikovať prostredníctvom avatarov</t>
  </si>
  <si>
    <t>Nástroje na učenie založené na hrách</t>
  </si>
  <si>
    <t>Nástroje na kontrolu a/alebo hodnotenie výkonu a pokroku študentov v učení</t>
  </si>
  <si>
    <t>Dokážem s istotou používať Moodle (alebo porovnateľný LMS)</t>
  </si>
  <si>
    <t>Viem, ktoré predpisy o ochrane údajov musím dodržiavať pri svojich vlastných online podujatiach.</t>
  </si>
  <si>
    <t>Pri svojich vlastných online podujatiach dôsledne dodržiavam existujúce predpisy o ochrane údajov.</t>
  </si>
  <si>
    <t>Viem, kam sa obrátiť po informácie, ak si nie som istý výkladom predpisu o ochrane údajov.</t>
  </si>
  <si>
    <t>Na vyhľadávanie OER môžem použiť prepracovanú stratégiu, napríklad pomocou špecializovaných vyhľadávačov alebo špecializovaných zbierok odkazov a/alebo vyhľadávania priamo v špecializovaných repozitároch.</t>
  </si>
  <si>
    <t>Keď na internete nájdem digitálny zdroj, ktorý by ma mohol zaujímať, dokážem spoľahlivo posúdiť a zhodnotiť jeho kvalitu.</t>
  </si>
  <si>
    <t xml:space="preserve">Dokážem vysvetliť, čo sú autorské práva a duševné vlastníctvo. Dokážem vysvetliť, ako sa tieto dva pojmy líšia a ako každý z nich ovplyvňuje udeľovanie licencií. </t>
  </si>
  <si>
    <t>Keď na internete nájdem digitálny zdroj, ktorý by ma mohol zaujímať, dokážem spoľahlivo posúdiť, ako ho môžem legálne používať. A naopak, viem posúdiť, aké použitie nie je povolené alebo je povolené len so špeciálnym povolením.</t>
  </si>
  <si>
    <t>Poznám rôzne nástroje na tvorbu obsahu a viem vysvetliť ich vlastnosti, výhody/nevýhody</t>
  </si>
  <si>
    <t>Dokážem vytvoriť vlastný vzdelávací obsah v rôznych mediálnych formátoch pomocou autorských nástrojov.</t>
  </si>
  <si>
    <t>Dokážem si vybrať vhodnú licenciu CC pre svoje vlastné digitálne zdroje a dokážem svoje zdroje správne označiť licenciou CC a ikonou.</t>
  </si>
  <si>
    <t>VLF pozná špecifiká komunikácie vo virtuálnom priestore. Dokáže vhodne komunikovať a komunikovať so žiakmi vo virtuálnom priestore, pričom tieto špecifiká zohľadňuje. Dokáže produktívne facilitovať diskusie a skupinovú prácu vytváraním a udržiavaním pozitívnych pracovných vzťahov a efektívnym vedením diskusií alebo skupinovej práce</t>
  </si>
  <si>
    <t>Poznám rámec licencií Creative Commons (CC)  a viem vysvetliť rôzne typy licencií CC.</t>
  </si>
  <si>
    <t>Cítim sa sebaisto pri facilitácii asynchrónnej komunikácie. Dokážem si udržať nadhľad a dokážem napríklad zabezpečiť, aby sa relevantné príspevky "nestratili".</t>
  </si>
  <si>
    <t>Cítim sa sebaisto pri uľahčovaní synchrónnej komunikácie počas online kurzu, vrátane prípadov, keď sú potrebné rýchle reakcie.</t>
  </si>
  <si>
    <t>Dokážem písať stručné, podnetné a personalizované správy v online prostredí.</t>
  </si>
  <si>
    <t>Dokážem čítať "medzi riadkami" v príspevkoch študentov a primerane reagovať.</t>
  </si>
  <si>
    <t>Dokážem v online prostredí vycítiť, aká je nálada v skupine, a všimnúť si, keď sa zmení.</t>
  </si>
  <si>
    <t>Dokážem oživiť videokonferencie pomocou multimediálnych a elektronických zdrojov</t>
  </si>
  <si>
    <t>Dokážem vysvetliť konkrétne výzvy spojené s facilitáciou vo virtuálnom prostredí v porovnaní s facilitáciou v prostredí Face-2-Face.</t>
  </si>
  <si>
    <t>Dokážem vytvoriť a udržať príjemnú atmosféru a zabezpečiť, aby sa účastníci na mojom kurze cítili bezpečne a uvoľnene.</t>
  </si>
  <si>
    <t>Dokážem využívať vhodné aktivity na podporu online socializácie a skupinovej súdržnosti účastníkov.</t>
  </si>
  <si>
    <t>Dokážem viesť online kurz tak, aby účastníci počas celého kurzu komunikovali v duchu spolupráce a v atmosfére vzájomného rešpektu</t>
  </si>
  <si>
    <t>Dokážem motivovať účastníkov v rôznych fázach kurzu, a to aj v prípade problémov-</t>
  </si>
  <si>
    <t>Dokážem povzbudiť účastníkov, aby v diskusiách alebo v úlohách skúmali nové aspekty</t>
  </si>
  <si>
    <t>Dokážem vyzvať účastníkov podnetnými otázkami alebo činnosťami, ktoré ich motivujú opustiť svoju komfortnú zónu.</t>
  </si>
  <si>
    <t>Dokážem konštruktívne riešiť konflikty a prípadný odpor účastníkov počas online kurzu</t>
  </si>
  <si>
    <t>Dokážem podporiť a udržať efektívnu interakciu medzi účastníkmi</t>
  </si>
  <si>
    <t>Dokážem udržať svoje emócie pod kontrolou, keď čelím nepriaznivej situácii</t>
  </si>
  <si>
    <t>Dokážem podporiť relevantné príspevky všetkých účastníkov, vrátane tých "tichších"</t>
  </si>
  <si>
    <t>Dokážem podnietiť diskusiu prostredníctvom podnetných otázok.</t>
  </si>
  <si>
    <t>Dokážem udržať diskusiu zameranú na tému alebo ju vrátiť k téme, ak dôjde k neúmyselnému odbočeniu.</t>
  </si>
  <si>
    <t>Dokážem zabezpečiť spravodlivé a vyvážené rozdelenie príspevkov účastníkov tým, že povzbudzujem tichých účastníkov a obmedzujem účastníkov, ktorí sa snažia monopolizovať diskusiu.</t>
  </si>
  <si>
    <t>Dokážem zasiahnuť a presmerovať diskusiu v prípade nežiaduceho správania účastníkov.</t>
  </si>
  <si>
    <t>Dokážem naplánovať efektívny proces skupinového učenia stanovením vhodných úloh a čiastkových úloh a vhodného časového rámca.</t>
  </si>
  <si>
    <t>Dokážem povzbudiť účastníkov k tomu, aby v skupine pracovali prevažne samostatne a zodpovedne, ak je to možné.</t>
  </si>
  <si>
    <t>Dokážem účinne usmerňovať diskusie účastníkov vypracovaním (priebežných  syntéz, zavedením nových tém vo vhodnom čase, navrhnutím alternatívnych prístupov, keď sa diskusia zasekne atď.</t>
  </si>
  <si>
    <t>Dokážem účinne monitorovať procesy skupinového učenia tým, že pravidelne kontrolujem priebeh práce a ponúkam ďalšie usmernenia, keď (a len keď)  je to potrebné</t>
  </si>
  <si>
    <t>VLF si uvedomuje svoju vlastnú úlohu podporovateľa učebných procesov u svojich študentov a prejavuje k nej pozitívny postoj. Je oboznámený so zásadami vzdelávania dospelých a poradenstva pri učení a je schopný a ochotný ich uplatňovať vo svojich kurzoch. Je schopný/schopná podporovať učiacich sa v preberaní kontroly nad vlastným učením a podporovať ich samostatnosť a sebaorganizačné schopnosti tým, že pôsobí ako mentor pre svojich učiacich sa. Okrem toho ako profesionál pravidelne reflektuje a kriticky hodnotí svoj vlastný výkon a snaží sa ho neustále zlepšovať.</t>
  </si>
  <si>
    <t>3 Profesionálne povedomie a dodržiavanie zásad vzdelávania dospelých</t>
  </si>
  <si>
    <t>Teoretické pochopenie vlastnej úlohy a princípov vzdelávania dospelých</t>
  </si>
  <si>
    <t>Jasne chápem svoju úlohu a funkciu sprostredkovateľa online vzdelávania.</t>
  </si>
  <si>
    <t>Dokážem vysvetliť hlavné úlohy, ktoré musí facilitátor vykonávať v rôznych fázach online kurzu vrátane plánovania pred kurzom a hodnotenia po skončení kurzu.</t>
  </si>
  <si>
    <t>Dokážem vysvetliť hlavné kompetencie, ktoré musia mať facilitátori virtuálneho vzdelávania, aby mohli riadne plniť svoju úlohu.</t>
  </si>
  <si>
    <t xml:space="preserve">Poznám a viem vysvetliť hlavné zásady didaktiky vzdelávania dospelých, t. j. aké zásady by sa mali dodržiavať pri podpore vzdelávania dospelých a prečo sú dôležité. </t>
  </si>
  <si>
    <t>Cítim sa motivovaný a odhodlaný podporovať vzdelávacie procesy v online prostredí</t>
  </si>
  <si>
    <t>Uvedomujem si, že moje vlastné konanie ako facilitátora má funkciu vzoru, a podľa toho konám, napr. venujem osobitnú pozornosť tónu v rozhovoroch.</t>
  </si>
  <si>
    <t>Ľahko sa prispôsobujem novým kontextom online vzdelávania a publiku, pričom náležite zohľadňujem špecifické požiadavky, ktoré nový kontext alebo publikum prináša</t>
  </si>
  <si>
    <t>Mám repertoár osvedčených facilitačných metód, ale okrem toho pravidelne skúšam nové metódy a/alebo obmieňam metódy, ktoré poznám.</t>
  </si>
  <si>
    <t>Svojich účastníkov vnímam ako dospelé osoby s vlastnými cennými životnými skúsenosťami a zdrojmi, ktoré rešpektujem a pristupujem k nim ako k rovnocenným.</t>
  </si>
  <si>
    <t xml:space="preserve">Seba aj účastníkov vnímam ako jednotlivcov, ktorí majú cenné vedomosti a skúsenosti, o ktoré sa môžu podeliť. Som ochotný využiť svoje vlastné vedomosti a zručnosti na podporu učebného pokroku účastníkov a rovnako oceňujem príspevky účastníkov ako cenný príspevok k procesu učenia. </t>
  </si>
  <si>
    <t>Dokážem systematicky identifikovať svoje vlastné silné a slabé stránky ako VLF, napr. odkazom na daný kompetenčný model pre online facilitátorov.</t>
  </si>
  <si>
    <t xml:space="preserve">Vypracoval som si konkrétnu stratégiu, ako sa rozvíjať a zlepšovať ako facilitátor online vzdelávania. </t>
  </si>
  <si>
    <t>Zámerne vyhľadávam spätnú väzbu od svojich študentov na seba ako facilitátora kurzov a túto spätnú väzbu využívam na ďalšie zlepšovanie svojej profesionálnej činnosti.</t>
  </si>
  <si>
    <t>Pravidelne sa delím o svoje skúsenosti s facilitáciou online s kolegami a dostávam od nich spätnú väzbu alebo rady, ktoré využívam pre svoju ďalšiu prax.</t>
  </si>
  <si>
    <t>Dokážem prijať a konštruktívne riešiť kritickú spätnú väzbu - od účastníkov alebo kolegov.</t>
  </si>
  <si>
    <t>V čo najväčšej miere sa snažím prepojiť obsah vzdelávania s individuálnymi životnými skúsenosťami účastníkov, aby bolo vzdelávanie relevantnejšie a udržateľnejšie.</t>
  </si>
  <si>
    <t>Ako facilitátor sa vždy snažím zabezpečiť, aby sa učenie prenášalo a uplatňovalo. Pri plánovaní kurzu sa vedome snažím prekročiť rámec zdieľania informácií a prejsť k skutočnému budovaniu zručností a prenosu vedomostí.</t>
  </si>
  <si>
    <t>Na svojich kurzoch sa vyhýbam používaniu prezentácií, pri ktorých len hovorím a premietam diapozitívy. A keď sa tak stane, sú to len krátke, maximálne niekoľkominútové vstupy.</t>
  </si>
  <si>
    <t>Pri navrhovaní svojich kurzov kladiem veľký dôraz na podporu interakcie medzi študentmi, a to nielen prostredníctvom otvorených diskusných fór, ale aj komplexnejších učebných úloh.</t>
  </si>
  <si>
    <t>Na začiatku kurzu alebo ešte predtým sa účastníkov pýtam na ich očakávania a v rámci možností ich zohľadňujem pri ďalšom plánovaní kurzu.</t>
  </si>
  <si>
    <t>Aktívne zapájam účastníkov do vytvárania a udržiavania vzdelávacieho prostredia</t>
  </si>
  <si>
    <t>Do svojich kurzov systematicky zapracovávam príležitosti, aby mi účastníci mohli v rôznych časových obdobiach poskytnúť spätnú väzbu a vyjadriť svoje želania.</t>
  </si>
  <si>
    <t>Som schopný ustúpiť do úzadia ako facilitátor a postupne znižovať svoje zásahy do takej miery, aby účastníci prevzali zodpovednosť za svoj proces učenia samoorganizovaným spôsobom.</t>
  </si>
  <si>
    <t xml:space="preserve">Som schopný viesť a podporovať účastníkov pri definovaní a dosahovaní ich individuálnych vzdelávacích cieľov. </t>
  </si>
  <si>
    <t>Som schopný podporovať účastníkov pri vytváraní ich vlastných stratégií riadenia informácií. V priebehu kurzu sa mi zvyčajne darí dosiahnuť, aby účastníci získavali a vyhodnocovali informácie zväčša sami.</t>
  </si>
  <si>
    <t>V priebehu kurzu sa mi zvyčajne darí dosiahnuť, aby účastníci do veľkej miery samostatne diskutovali o problémoch súvisiacich s obsahom a vypracovali vlastné riešenia.</t>
  </si>
  <si>
    <t>Účastníkov povzbudzujem k samostatnej práci, ale zároveň zabezpečujem, aby mohli kedykoľvek získať podporu, ak sa zaseknú.</t>
  </si>
  <si>
    <t>Na začiatku a účastníkom vysvetľujem, ako a podľa akých kritérií sa bude hodnotiť a posudzovať ich úspešnosť v učení a aké skúšky budú musieť prípadne absolvovať.</t>
  </si>
  <si>
    <t>Študentov dokážem hodnotiť spravodlivo a čo najobjektívnejšie na základe jasných kritérií.</t>
  </si>
  <si>
    <t>Oblasť 4 - Didakticko-metodické zručnosti</t>
  </si>
  <si>
    <t xml:space="preserve">VLF má pomerne široký repertoár didaktických metód na použitie vo virtuálnom priestore. Vie, ktoré metódy sú vhodné na rôzne účely (napr._ prezentácia obsahu, podpora samostatného učenia sa jednotlivcov a skupín, podpora kolaboratívneho učenia sa, vytváranie a udržiavanie motivácie učiacich sa, riadenie/vyrovnávanie sa so skupinovou dynamikou, hodnotenie a posudzovanie pokroku v učení, poskytovanie spätnej väzby atď. Je schopný vybrať vhodný obsah elektronického vzdelávania pre svoj kurz. Je tiež schopný prispôsobiť existujúci obsah elektronického vzdelávania alebo vytvoriť nový obsah elektronického vzdelávania pre svoj kurz pomocou autorských nástrojov. </t>
  </si>
  <si>
    <t>Aspekt 4a - Metódy a techniky facilitácie</t>
  </si>
  <si>
    <t>Viem, ktoré aspekty je potrebné zohľadniť pri výbere vhodnej metódy pre konkrétnu situáciu alebo účel, a dokážem posúdiť vhodnosť rôznych metód pre danú situáciu alebo účel.</t>
  </si>
  <si>
    <t>Poznám a dokážem použiť rôzne metódy na uľahčenie špecifického kolaboratívneho skupinového učenia vo virtuálnom prostredí.</t>
  </si>
  <si>
    <t>Poznám a viem uplatniť rôzne metódy, ktoré podporujú kritické myslenie študentov</t>
  </si>
  <si>
    <t>Poznám a dokážem použiť rôzne metódy, ktoré podporujú tvorivé a inovatívne myslenie študentov</t>
  </si>
  <si>
    <t>Poznám a dokážem aplikovať rôzne metódy, ktoré podporujú procesy metakognície a metavzdelávania medzi študentmi</t>
  </si>
  <si>
    <t>Mám dostatočne rôznorodý repertoár metód a dokážem spontánne použiť niekoľko rôznych metód vo všetkých typických situáciách a fázach kurzu.</t>
  </si>
  <si>
    <t>Dokážem vysvetliť výhody/potenciál a nevýhody/obmedzenia danej metódy, pričom sa odvolávam aj na teoretické koncepcie učenia a vyučovania (dospelých)</t>
  </si>
  <si>
    <t>Metódy a techniky facilitácie vo všeobecnosti</t>
  </si>
  <si>
    <t>Aspekt 4b - Didaktické využitie obsahu elektronického vzdelávania a mediálnych formátov</t>
  </si>
  <si>
    <t>texty</t>
  </si>
  <si>
    <t>grafika/vizuálne materiály</t>
  </si>
  <si>
    <t>animácie</t>
  </si>
  <si>
    <t>podcasty</t>
  </si>
  <si>
    <t>videá</t>
  </si>
  <si>
    <t>Dokážem účelne vybrať vhodný e-learningový obsah vzhľadom na didaktické ciele môjho kurzu (alebo jednotiek kurzu)</t>
  </si>
  <si>
    <t>Oblasť 5 - Riadenie, plánovanie, organizačné zručnosti</t>
  </si>
  <si>
    <t>Aspekt 5a - Plánovanie a realizácia kurzu</t>
  </si>
  <si>
    <t xml:space="preserve">VLF je schopný plánovať online sedenia a vzdelávacie sekvencie (stanovenie vzdelávacích cieľov, výber alebo vytvorenie materiálov a nástrojov, plánovanie úloh/úloh/aktivít, stanovenie časového harmonogramu) v súlade so všeobecnými didaktickými zásadami, ako aj so špecifickými požiadavkami danej skupiny učiacich sa a daného (organizačného) kontextu. Je schopný priebežne monitorovať a hodnotiť priebeh kurzu. Počas priebehu kurzu rozpozná, kedy je potrebné vykonať zmeny v pôvodnej koncepcii, a je schopný takéto zmeny v krátkom čase realizovať. Monitoruje prácu študentov z hľadiska času a termínov.  </t>
  </si>
  <si>
    <t>Dokážem definovať realistické a zmysluplné vzdelávacie ciele pre celý kurz, ako aj pre jednotlivé časti kurzu.Pritom zohľadňujem nielen externé požiadavky, ale aj želania a záujmy svojich účastníkov, pokiaľ je to možné.</t>
  </si>
  <si>
    <t>Dokážem vytvoriť didaktický návrh kurzu, t. j. viem vybrať a zoradiť aktivity a úlohy pre študentov, facilitačné metódy a nástroje a obsahové objekty z didaktického hľadiska a s ohľadom na plánované ciele vzdelávania tak, aby som vytvoril konzistentnú cestu vzdelávania.</t>
  </si>
  <si>
    <t>Na rôznych miestach počas kurzu poskytujem účastníkom štruktúrované príležitosti na poskytnutie spätnej väzby k plánu a priebehu kurzu a na predloženie návrhov a požiadaviek.</t>
  </si>
  <si>
    <t>Počas kurzu dokážem proaktívne rozpoznať situácie, v ktorých je potrebná zmena procesu.</t>
  </si>
  <si>
    <t>Napriek všetkej predchádzajúcej príprave si dokážem zachovať flexibilitu a prispôsobiť svoje aktivity, ak cítim, že skupina potrebuje niečo iné, ako som naplánoval</t>
  </si>
  <si>
    <t>Dokážem opísať typické fázy (online)  kurzu od prvého úvodu/privítania až po záverečné ukončenie a dokážem vysvetliť, čo si každá z týchto fáz vyžaduje z hľadiska zásahu facilitátora.</t>
  </si>
  <si>
    <t xml:space="preserve">Na začiatku kurzu vždy objasním vzájomné očakávania týkajúce sa kurzu a ubezpečím sa, že im všetci rozumejú a zdieľajú ich. </t>
  </si>
  <si>
    <t>Potrebné prípravy (napr. testovanie správneho fungovania technického vybavenia)  vykonávam čo najskôr pred kurzom, aby sme zbytočne nestrácali čas na samotnom kurze a aby mali účastníci pocit istoty.</t>
  </si>
  <si>
    <t>V dostatočnom predstihu pred kurzom informujem študentov o tom, aké technické vybavenie (hardvér a softvér)  potrebujú na kurz.</t>
  </si>
  <si>
    <t>Dbám na to, aby kľúčové informácie o kurze (harmonogram, termíny, činnosti, ktoré sa majú vykonať, odhad času potrebného na splnenie, kritériá hodnotenia atď.)  boli účastníkom k dispozícii čo najskôr, najneskôr na začiatku kurzu.</t>
  </si>
  <si>
    <t>Na začiatku kurzu sa uistím, že sa študenti oboznámia s online prostredím a jeho technickými  funkciami.</t>
  </si>
  <si>
    <t>Dokážem jasne štruktúrovať kurz a vytvoriť rytmus, ktorý účastníci ľahko vnímajú, napr. explicitným otvorením témy a jej ukončením pred uvedením ďalšej témy.</t>
  </si>
  <si>
    <t xml:space="preserve">V prípade akýchkoľvek technických problémov dokážem účastníkom účinne pomôcť - buď im sám poradím, alebo ich presmerujem na kompetentného kolegu. </t>
  </si>
  <si>
    <t>Dokážem efektívne sledovať časový plán kurzu a termíny v online prostredí.</t>
  </si>
  <si>
    <t>Dokážem včas rozpoznať, kedy hrozí, že jednotliví účastníci z kurzu vypadnú, a dokážem prijať vhodné opatrenia.</t>
  </si>
  <si>
    <t>Dokážem efektívne monitorovať študijný pokrok účastníkov počas celého kurzu pravidelným využívaním vhodných mechanizmov hodnotenia a spätnej väzby.</t>
  </si>
  <si>
    <t>Na konci kurzu prostredníctvom vhodných aktivít zabezpečím, aby bol kurz riadne ukončený nielen po obsahovej, ale aj psychologickej a emocionálnej stránke.</t>
  </si>
  <si>
    <t>Prostredníctvom vhodných aktivít zabezpečím, aby bol na konci kurzu uzavretý a zaznamenaný jeho kľúčový obsah a výsledky vzdelávania.</t>
  </si>
  <si>
    <t>Účastníkom poskytnem štruktúrovanú príležitosť zamyslieť sa nad kurzom a vlastným procesom učenia a poskytnúť spätnú väzbu na kurz.</t>
  </si>
  <si>
    <t>Využívam špecifické aktivity na psychologické a emocionálne označenie a "oslavu" ukončenia kurzu a na to, aby sa účastníci dobre rozlúčili.</t>
  </si>
  <si>
    <t>Poznám rôzne nástroje na prevenciu plagiátorstva, viem posúdiť ich potenciál a obmedzenia a cítim sa istý pri ich používaní.</t>
  </si>
  <si>
    <t>Poznám rôzne nástroje na sledovanie výkonu študentov / nástroje na analýzu študentov. Dokážem posúdiť ich príslušný potenciál a obmedzenia a cítim sa sebaisto pri ich používaní.</t>
  </si>
  <si>
    <t>Blahoželáme. Vyplnili ste celý samohodnotiaci dotazník FAVILLE!</t>
  </si>
  <si>
    <t>Čo nasleduje ďalej?</t>
  </si>
  <si>
    <t>Ak ste vyplnili dotazník nielen na sebareflexiu, ale ak chcete pokračovať v procese overovania, pokračujte krokom "Portfólio aplikácie"</t>
  </si>
  <si>
    <t xml:space="preserve">Dokážem vysvetliť, ako môžu rôzne mediálne formáty (text, zvuk, vizuálne prvky atď.)  elektronického vzdelávacieho obsahu ovplyvniť proces učenia. </t>
  </si>
  <si>
    <t>Dokážem vysvetliť, aké kritériá kvality (napr. z hľadiska technickej kvality, trvania, štruktúry)  by mal spĺňať obsah elektronického vzdelávania v rôznych mediálnych formátoch.</t>
  </si>
  <si>
    <t>Poznám didaktické zásady multimediálneho dizajnu (napr. Mayerove zásady) . Viem, aké zásady mám dodržiavať pri tvorbe alebo úprave vlastných multimediálnych zdrojov, aby som dosiahol maximálny účinok na proces učenia.</t>
  </si>
  <si>
    <t xml:space="preserve">Aspekt 1a -  Teoretické znalosti koncepcií elektronického vzdelávania </t>
  </si>
  <si>
    <t>Znalosť základných konceptov a formátov elektronického vzdelávania</t>
  </si>
  <si>
    <t xml:space="preserve">Aspekt 1b - Aplikácia nástrojov elektronického vzdelávania </t>
  </si>
  <si>
    <t>Všeobecné zručnosti v oblasti IKT pre elektronické vzdelávanie</t>
  </si>
  <si>
    <t>Aspekt 1c -  Ochrana dát</t>
  </si>
  <si>
    <t>Dodržiavanie pravidiel ochrany dát</t>
  </si>
  <si>
    <t>Aspekt 1d - Práca s otvorenými vzdelávacími zdrojmi (OER)</t>
  </si>
  <si>
    <t>Práca s OER vytvorenými inými subjektmi</t>
  </si>
  <si>
    <t>Vytváranie vlastných OER</t>
  </si>
  <si>
    <t>Oblasť 2 - Sociálno-komunikačné a facilitačné schopnosti</t>
  </si>
  <si>
    <r>
      <t xml:space="preserve">Používanie špecifických online nástrojov:                                                                                                           </t>
    </r>
    <r>
      <rPr>
        <sz val="11"/>
        <color theme="1"/>
        <rFont val="Arial Narrow"/>
        <family val="2"/>
        <charset val="238"/>
      </rPr>
      <t xml:space="preserve"> Konkrétne sa cítim istý/istá pri používaní nasledujúcich typov nástrojov. Poznám rôzne príklady daného typu a dokážem posúdiť ich užitočnosť, pričom poznám ich príslušné funkcie a obmedzenia:</t>
    </r>
  </si>
  <si>
    <t>Ak si nie ste istí, ktorú úroveň si vybrať, pozrite si hárok "Inštrukcie", kde nájdete ďalšie pokyny. Nájdete tam aj pokyny, ako interpretovať výsledky dotazníka.</t>
  </si>
  <si>
    <r>
      <t xml:space="preserve">Po vyplnení dotazníka dostanete svoje </t>
    </r>
    <r>
      <rPr>
        <b/>
        <sz val="12"/>
        <color theme="1"/>
        <rFont val="Arial Narrow"/>
        <family val="2"/>
        <charset val="238"/>
      </rPr>
      <t>osobné hodnotenie vo forme dvoch radarových grafov</t>
    </r>
    <r>
      <rPr>
        <sz val="12"/>
        <color theme="1"/>
        <rFont val="Arial Narrow"/>
        <family val="2"/>
        <charset val="238"/>
      </rPr>
      <t xml:space="preserve">. (V spodnej časti tohto listu). Tieto grafy ukazujú, do akej miery sú vo vašom prípade jednotlivé oblasti a aspekty kompetencií rozvinuté podľa vášho vlastného hodnotenia. </t>
    </r>
  </si>
  <si>
    <t>5 = platí  v plnej miere</t>
  </si>
  <si>
    <t>1 = neplatí vôbec</t>
  </si>
  <si>
    <t>3 = platí  čiastočne (približne polovica/polovica)</t>
  </si>
  <si>
    <t>Osobný profesionálny rozvoj</t>
  </si>
  <si>
    <t>Prístup k učiacim sa</t>
  </si>
  <si>
    <t>Flexibilita</t>
  </si>
  <si>
    <t>Motivácia a zanietenie</t>
  </si>
  <si>
    <t>Didaktika vzdelávania dospelých</t>
  </si>
  <si>
    <t>Podpora participatívneho prístupu</t>
  </si>
  <si>
    <t>Podpora autonómie učiaceho sa</t>
  </si>
  <si>
    <t>Spravodlivé hodnotenie</t>
  </si>
  <si>
    <t>Plánovanie kurzu/vzdelávacej aktivity</t>
  </si>
  <si>
    <t>Flexibilita počas kurzu</t>
  </si>
  <si>
    <t>Aspekt 5b - Manažment rozličných fáz kurzu</t>
  </si>
  <si>
    <t>Príprava pred kurzom a začiatok kurzu</t>
  </si>
  <si>
    <t>Manažment a vdenie/poradenstvo počas kurzu</t>
  </si>
  <si>
    <t>Ukončenie kurzu</t>
  </si>
  <si>
    <t>Aspekt 5c - Používanie monitorovacích nástrojov</t>
  </si>
  <si>
    <t>Znalosť obsahu elektronického vzdelávania a mediálnych formátov vo všeobecnosti</t>
  </si>
  <si>
    <r>
      <t xml:space="preserve">Používanie špecifického obsahu a mediálnych formátov:                                                                                                       </t>
    </r>
    <r>
      <rPr>
        <sz val="11"/>
        <color theme="1"/>
        <rFont val="Arial Narrow"/>
        <family val="2"/>
        <charset val="238"/>
      </rPr>
      <t xml:space="preserve">Konkrétne sa cítim sebaisto pri vytváraní  vlastného vysokokvalitného elektronického vzdelávacieho obsahu s prihliadnutím na daný didaktický cieľ (buď od začiatku, alebo pri úprave existujúcich zdrojov)  v nasledujúcich formátoch: </t>
    </r>
  </si>
  <si>
    <t>Metódy na podporu prierezových zručností a samostatného učenia</t>
  </si>
  <si>
    <t>Aspekt 3c - Dodržiavanie zásad vzdelávania dospelých</t>
  </si>
  <si>
    <t>Aspekt 3b - Profesionálny prístup</t>
  </si>
  <si>
    <t>Aspekt 3a -  Teoretické poznatky</t>
  </si>
  <si>
    <t>Špecifické zručnosti</t>
  </si>
  <si>
    <t>Budovanie a tvorba atmosféry kurzu</t>
  </si>
  <si>
    <t>Podpora nagažovanosti</t>
  </si>
  <si>
    <t>Riešenie konfliktov</t>
  </si>
  <si>
    <t>Facilitovanie diskusie on line</t>
  </si>
  <si>
    <t>Facilitácia online skupinových vzdelávacích procesov</t>
  </si>
  <si>
    <t>Aspekt 2c -  Facilitácia (online) diskusií a skupinového učenia</t>
  </si>
  <si>
    <t>Aspekt 2b - Vytváranie a udržiavanie motivácie a zapojenia učiacich sa</t>
  </si>
  <si>
    <r>
      <t>Prejdite ďalej na ďalšiu stránku (</t>
    </r>
    <r>
      <rPr>
        <b/>
        <sz val="14"/>
        <color rgb="FFC00000"/>
        <rFont val="Arial Narrow"/>
        <family val="2"/>
        <charset val="238"/>
      </rPr>
      <t>záložku Výsledky)</t>
    </r>
    <r>
      <rPr>
        <sz val="14"/>
        <color theme="1"/>
        <rFont val="Arial Narrow"/>
        <family val="2"/>
        <charset val="238"/>
      </rPr>
      <t xml:space="preserve">, aby ste si pozreli </t>
    </r>
    <r>
      <rPr>
        <sz val="14"/>
        <color rgb="FFC00000"/>
        <rFont val="Arial Narrow"/>
        <family val="2"/>
        <charset val="238"/>
      </rPr>
      <t>výsledok vášho sebahodnotenia</t>
    </r>
    <r>
      <rPr>
        <sz val="14"/>
        <color theme="1"/>
        <rFont val="Arial Narrow"/>
        <family val="2"/>
        <charset val="238"/>
      </rPr>
      <t xml:space="preserve"> vo forme dvoch radarových grafov. Ak chcete, môžete si grafy vytlačiť samostatne. V hárku </t>
    </r>
    <r>
      <rPr>
        <b/>
        <sz val="14"/>
        <color theme="1"/>
        <rFont val="Arial Narrow"/>
        <family val="2"/>
        <charset val="238"/>
      </rPr>
      <t>Výsledky</t>
    </r>
    <r>
      <rPr>
        <sz val="14"/>
        <color theme="1"/>
        <rFont val="Arial Narrow"/>
        <family val="2"/>
        <charset val="238"/>
      </rPr>
      <t xml:space="preserve"> nájdete aj presné výsledky vášho sebahodnotenia v tabuľkovej forme. V hárku </t>
    </r>
    <r>
      <rPr>
        <b/>
        <sz val="14"/>
        <color theme="1"/>
        <rFont val="Arial Narrow"/>
        <family val="2"/>
        <charset val="238"/>
      </rPr>
      <t>"Inštrukcie"</t>
    </r>
    <r>
      <rPr>
        <sz val="14"/>
        <color theme="1"/>
        <rFont val="Arial Narrow"/>
        <family val="2"/>
        <charset val="238"/>
      </rPr>
      <t xml:space="preserve"> nájdete návod, ako interpretovať výsledok samohodnotenia.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</si>
</sst>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0"/>
      <color theme="1"/>
      <name val="Arial"/>
      <family val="2"/>
    </font>
    <font>
      <sz val="11"/>
      <color theme="1"/>
      <name val="Arial Narrow"/>
      <family val="2"/>
      <charset val="238"/>
    </font>
    <font>
      <b/>
      <sz val="15"/>
      <color theme="1"/>
      <name val="Arial Narrow"/>
      <family val="2"/>
      <charset val="238"/>
    </font>
    <font>
      <b/>
      <sz val="11"/>
      <color theme="1"/>
      <name val="Arial Narrow"/>
      <family val="2"/>
      <charset val="238"/>
    </font>
    <font>
      <sz val="14"/>
      <color theme="1"/>
      <name val="Arial Narrow"/>
      <family val="2"/>
      <charset val="238"/>
    </font>
    <font>
      <sz val="12"/>
      <color theme="1"/>
      <name val="Arial Narrow"/>
      <family val="2"/>
      <charset val="238"/>
    </font>
    <font>
      <b/>
      <sz val="12"/>
      <color theme="1"/>
      <name val="Arial Narrow"/>
      <family val="2"/>
      <charset val="238"/>
    </font>
    <font>
      <b/>
      <sz val="10"/>
      <color theme="1"/>
      <name val="Arial Narrow"/>
      <family val="2"/>
      <charset val="238"/>
    </font>
    <font>
      <b/>
      <sz val="14"/>
      <color theme="1"/>
      <name val="Arial Narrow"/>
      <family val="2"/>
      <charset val="238"/>
    </font>
    <font>
      <b/>
      <sz val="14"/>
      <color theme="0"/>
      <name val="Arial Narrow"/>
      <family val="2"/>
      <charset val="238"/>
    </font>
    <font>
      <b/>
      <sz val="12"/>
      <color theme="0"/>
      <name val="Arial Narrow"/>
      <family val="2"/>
      <charset val="238"/>
    </font>
    <font>
      <sz val="10"/>
      <color theme="1"/>
      <name val="Arial Narrow"/>
      <family val="2"/>
      <charset val="238"/>
    </font>
    <font>
      <sz val="11"/>
      <color rgb="FF000000"/>
      <name val="Arial Narrow"/>
      <family val="2"/>
      <charset val="238"/>
    </font>
    <font>
      <sz val="11"/>
      <color theme="0"/>
      <name val="Arial Narrow"/>
      <family val="2"/>
      <charset val="238"/>
    </font>
    <font>
      <b/>
      <sz val="24"/>
      <color theme="1"/>
      <name val="Arial Narrow"/>
      <family val="2"/>
      <charset val="238"/>
    </font>
    <font>
      <b/>
      <sz val="11"/>
      <color rgb="FF000000"/>
      <name val="Arial Narrow"/>
      <family val="2"/>
      <charset val="238"/>
    </font>
    <font>
      <sz val="11"/>
      <name val="Arial Narrow"/>
      <family val="2"/>
      <charset val="238"/>
    </font>
    <font>
      <sz val="14"/>
      <name val="Arial Narrow"/>
      <family val="2"/>
      <charset val="238"/>
    </font>
    <font>
      <sz val="14"/>
      <color rgb="FFC00000"/>
      <name val="Arial Narrow"/>
      <family val="2"/>
      <charset val="238"/>
    </font>
    <font>
      <b/>
      <sz val="14"/>
      <color rgb="FFC00000"/>
      <name val="Arial Narrow"/>
      <family val="2"/>
      <charset val="238"/>
    </font>
  </fonts>
  <fills count="20">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
      <gradientFill degree="45">
        <stop position="0">
          <color theme="1" tint="0.34900967436750391"/>
        </stop>
        <stop position="1">
          <color theme="2" tint="-9.8025452436902985E-2"/>
        </stop>
      </gradient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diagonal/>
    </border>
  </borders>
  <cellStyleXfs count="1">
    <xf numFmtId="0" fontId="0" fillId="0" borderId="0"/>
  </cellStyleXfs>
  <cellXfs count="183">
    <xf numFmtId="0" fontId="0" fillId="0" borderId="0" xfId="0"/>
    <xf numFmtId="0" fontId="1" fillId="0" borderId="0" xfId="0" applyFont="1" applyAlignment="1">
      <alignment vertical="center" wrapText="1"/>
    </xf>
    <xf numFmtId="0" fontId="2" fillId="0" borderId="0" xfId="0" applyFont="1"/>
    <xf numFmtId="0" fontId="2" fillId="0" borderId="0" xfId="0" applyFont="1" applyAlignment="1">
      <alignment vertical="center" wrapText="1"/>
    </xf>
    <xf numFmtId="0" fontId="7" fillId="0" borderId="0" xfId="0" applyFont="1" applyAlignment="1">
      <alignment vertical="center" wrapText="1"/>
    </xf>
    <xf numFmtId="0" fontId="7" fillId="18" borderId="1" xfId="0" applyFont="1" applyFill="1" applyBorder="1" applyAlignment="1">
      <alignment vertical="center"/>
    </xf>
    <xf numFmtId="0" fontId="4" fillId="0" borderId="0" xfId="0" applyFont="1" applyAlignment="1">
      <alignment vertical="center" wrapText="1"/>
    </xf>
    <xf numFmtId="0" fontId="7" fillId="18" borderId="29" xfId="0" applyFont="1" applyFill="1" applyBorder="1" applyAlignment="1">
      <alignment vertical="center"/>
    </xf>
    <xf numFmtId="0" fontId="2" fillId="18" borderId="30" xfId="0" applyFont="1" applyFill="1" applyBorder="1" applyAlignment="1">
      <alignment vertical="center" wrapText="1"/>
    </xf>
    <xf numFmtId="0" fontId="2" fillId="18" borderId="31" xfId="0" applyFont="1" applyFill="1" applyBorder="1" applyAlignment="1">
      <alignment vertical="center" wrapText="1"/>
    </xf>
    <xf numFmtId="0" fontId="9" fillId="0" borderId="0" xfId="0" applyFont="1"/>
    <xf numFmtId="0" fontId="4" fillId="18" borderId="1" xfId="0" applyFont="1" applyFill="1" applyBorder="1" applyAlignment="1">
      <alignment vertical="center" wrapText="1"/>
    </xf>
    <xf numFmtId="0" fontId="2" fillId="18" borderId="1" xfId="0" applyFont="1" applyFill="1" applyBorder="1" applyAlignment="1">
      <alignment vertical="center" wrapText="1"/>
    </xf>
    <xf numFmtId="0" fontId="2" fillId="0" borderId="0" xfId="0" applyFont="1" applyFill="1"/>
    <xf numFmtId="0" fontId="2" fillId="0" borderId="0" xfId="0" applyFont="1" applyAlignment="1">
      <alignment horizontal="center" vertical="center"/>
    </xf>
    <xf numFmtId="0" fontId="5" fillId="0" borderId="0" xfId="0" applyFont="1" applyFill="1"/>
    <xf numFmtId="49" fontId="10" fillId="16"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xf numFmtId="49" fontId="11" fillId="16" borderId="9" xfId="0" applyNumberFormat="1" applyFont="1" applyFill="1" applyBorder="1" applyAlignment="1">
      <alignment horizontal="center" vertical="center" wrapText="1"/>
    </xf>
    <xf numFmtId="0" fontId="13" fillId="17" borderId="1" xfId="0" applyFont="1" applyFill="1" applyBorder="1" applyAlignment="1">
      <alignment vertical="center" wrapText="1"/>
    </xf>
    <xf numFmtId="1" fontId="14" fillId="16" borderId="9" xfId="0" applyNumberFormat="1" applyFont="1" applyFill="1" applyBorder="1" applyAlignment="1">
      <alignment horizontal="center" vertical="center"/>
    </xf>
    <xf numFmtId="0" fontId="13" fillId="17" borderId="14" xfId="0" applyFont="1" applyFill="1" applyBorder="1" applyAlignment="1">
      <alignment vertical="center" wrapText="1"/>
    </xf>
    <xf numFmtId="0" fontId="13" fillId="17" borderId="13" xfId="0" applyFont="1" applyFill="1" applyBorder="1" applyAlignment="1">
      <alignment vertical="center" wrapText="1"/>
    </xf>
    <xf numFmtId="0" fontId="2" fillId="17" borderId="1" xfId="0" applyFont="1" applyFill="1" applyBorder="1" applyAlignment="1">
      <alignment vertical="center" wrapText="1"/>
    </xf>
    <xf numFmtId="0" fontId="2" fillId="0" borderId="0" xfId="0" applyFont="1" applyAlignment="1">
      <alignment horizontal="center"/>
    </xf>
    <xf numFmtId="0" fontId="6" fillId="0" borderId="0" xfId="0" applyFont="1" applyAlignment="1">
      <alignment wrapText="1"/>
    </xf>
    <xf numFmtId="0" fontId="15" fillId="0" borderId="0" xfId="0" applyFont="1"/>
    <xf numFmtId="0" fontId="13" fillId="7" borderId="1" xfId="0" applyFont="1" applyFill="1" applyBorder="1" applyAlignment="1">
      <alignment vertical="center" wrapText="1"/>
    </xf>
    <xf numFmtId="0" fontId="2" fillId="7" borderId="1" xfId="0" applyFont="1" applyFill="1" applyBorder="1" applyAlignment="1">
      <alignment vertical="center" wrapText="1"/>
    </xf>
    <xf numFmtId="0" fontId="4" fillId="8" borderId="3" xfId="0" applyFont="1" applyFill="1" applyBorder="1"/>
    <xf numFmtId="0" fontId="4" fillId="8" borderId="4" xfId="0" applyFont="1" applyFill="1" applyBorder="1"/>
    <xf numFmtId="0" fontId="4" fillId="8" borderId="5" xfId="0" applyFont="1" applyFill="1" applyBorder="1"/>
    <xf numFmtId="0" fontId="13" fillId="10" borderId="1" xfId="0" applyFont="1" applyFill="1" applyBorder="1" applyAlignment="1">
      <alignment vertical="center" wrapText="1"/>
    </xf>
    <xf numFmtId="0" fontId="2" fillId="10" borderId="1" xfId="0" applyFont="1" applyFill="1" applyBorder="1" applyAlignment="1">
      <alignment vertical="center" wrapText="1"/>
    </xf>
    <xf numFmtId="0" fontId="4" fillId="12" borderId="3" xfId="0" applyFont="1" applyFill="1" applyBorder="1"/>
    <xf numFmtId="0" fontId="4" fillId="12" borderId="4" xfId="0" applyFont="1" applyFill="1" applyBorder="1"/>
    <xf numFmtId="0" fontId="4" fillId="11" borderId="10" xfId="0" applyFont="1" applyFill="1" applyBorder="1" applyAlignment="1">
      <alignment vertical="center" wrapText="1"/>
    </xf>
    <xf numFmtId="0" fontId="4" fillId="11" borderId="11" xfId="0" applyFont="1" applyFill="1" applyBorder="1" applyAlignment="1">
      <alignment vertical="center" wrapText="1"/>
    </xf>
    <xf numFmtId="0" fontId="4" fillId="11" borderId="2" xfId="0" applyFont="1" applyFill="1" applyBorder="1" applyAlignment="1">
      <alignment vertical="center" wrapText="1"/>
    </xf>
    <xf numFmtId="0" fontId="13" fillId="13" borderId="2" xfId="0" applyFont="1" applyFill="1" applyBorder="1" applyAlignment="1">
      <alignment vertical="center" wrapText="1"/>
    </xf>
    <xf numFmtId="0" fontId="13" fillId="13" borderId="1" xfId="0" applyFont="1" applyFill="1" applyBorder="1" applyAlignment="1">
      <alignment vertical="center" wrapText="1"/>
    </xf>
    <xf numFmtId="0" fontId="4" fillId="14" borderId="3" xfId="0" applyFont="1" applyFill="1" applyBorder="1"/>
    <xf numFmtId="0" fontId="4" fillId="14" borderId="4" xfId="0" applyFont="1" applyFill="1" applyBorder="1"/>
    <xf numFmtId="0" fontId="4" fillId="14" borderId="5" xfId="0" applyFont="1" applyFill="1" applyBorder="1"/>
    <xf numFmtId="0" fontId="13" fillId="2" borderId="1"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17" fillId="0" borderId="0" xfId="0" applyFont="1"/>
    <xf numFmtId="0" fontId="14" fillId="0" borderId="0" xfId="0" applyFont="1"/>
    <xf numFmtId="0" fontId="9" fillId="0" borderId="0" xfId="0" applyFont="1" applyAlignment="1">
      <alignment vertical="center"/>
    </xf>
    <xf numFmtId="0" fontId="2" fillId="17" borderId="1" xfId="0" applyFont="1" applyFill="1" applyBorder="1" applyAlignment="1">
      <alignment horizontal="left" vertical="center" wrapText="1"/>
    </xf>
    <xf numFmtId="0" fontId="13" fillId="13" borderId="1" xfId="0" applyFont="1" applyFill="1" applyBorder="1" applyAlignment="1">
      <alignment horizontal="left" vertical="center" wrapText="1"/>
    </xf>
    <xf numFmtId="0" fontId="13" fillId="10" borderId="32" xfId="0" applyFont="1" applyFill="1" applyBorder="1" applyAlignment="1">
      <alignment vertical="center" wrapText="1"/>
    </xf>
    <xf numFmtId="0" fontId="13" fillId="10" borderId="33" xfId="0" applyFont="1" applyFill="1" applyBorder="1" applyAlignment="1">
      <alignment vertical="center" wrapText="1"/>
    </xf>
    <xf numFmtId="0" fontId="13" fillId="10" borderId="11" xfId="0" applyFont="1" applyFill="1" applyBorder="1" applyAlignment="1">
      <alignment vertical="center" wrapText="1"/>
    </xf>
    <xf numFmtId="0" fontId="2" fillId="0" borderId="0" xfId="0" applyFont="1" applyBorder="1"/>
    <xf numFmtId="0" fontId="7" fillId="19" borderId="0" xfId="0" applyFont="1" applyFill="1" applyBorder="1" applyAlignment="1">
      <alignment vertical="top" wrapText="1"/>
    </xf>
    <xf numFmtId="0" fontId="7" fillId="18" borderId="16" xfId="0" applyFont="1" applyFill="1" applyBorder="1" applyAlignment="1">
      <alignment vertical="top" wrapText="1"/>
    </xf>
    <xf numFmtId="0" fontId="6" fillId="0" borderId="16" xfId="0" applyFont="1" applyBorder="1" applyAlignment="1">
      <alignment vertical="center" wrapText="1"/>
    </xf>
    <xf numFmtId="0" fontId="9" fillId="0" borderId="0" xfId="0" applyFont="1" applyAlignment="1">
      <alignment vertical="center" wrapText="1"/>
    </xf>
    <xf numFmtId="0" fontId="18" fillId="0" borderId="0" xfId="0" applyFont="1"/>
    <xf numFmtId="0" fontId="5" fillId="0" borderId="0" xfId="0" applyFont="1" applyAlignment="1">
      <alignment horizontal="center"/>
    </xf>
    <xf numFmtId="0" fontId="16" fillId="10" borderId="1" xfId="0" applyFont="1" applyFill="1" applyBorder="1" applyAlignment="1">
      <alignment vertical="center" wrapText="1"/>
    </xf>
    <xf numFmtId="0" fontId="4" fillId="13" borderId="1" xfId="0" applyFont="1" applyFill="1" applyBorder="1" applyAlignment="1">
      <alignment vertical="center" wrapText="1"/>
    </xf>
    <xf numFmtId="0" fontId="4" fillId="17" borderId="12" xfId="0" applyFont="1" applyFill="1" applyBorder="1" applyAlignment="1">
      <alignment vertical="center" wrapText="1"/>
    </xf>
    <xf numFmtId="0" fontId="4" fillId="17" borderId="13" xfId="0" applyFont="1" applyFill="1" applyBorder="1" applyAlignment="1">
      <alignment vertical="center" wrapText="1"/>
    </xf>
    <xf numFmtId="0" fontId="4" fillId="17" borderId="9"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2" xfId="0" applyFont="1" applyFill="1" applyBorder="1" applyAlignment="1">
      <alignment vertical="center" wrapText="1"/>
    </xf>
    <xf numFmtId="0" fontId="4" fillId="7" borderId="1" xfId="0" applyFont="1" applyFill="1" applyBorder="1" applyAlignment="1">
      <alignment vertical="center" wrapText="1"/>
    </xf>
    <xf numFmtId="0" fontId="4" fillId="5" borderId="3" xfId="0" applyFont="1" applyFill="1" applyBorder="1"/>
    <xf numFmtId="0" fontId="4" fillId="5" borderId="4" xfId="0" applyFont="1" applyFill="1" applyBorder="1"/>
    <xf numFmtId="0" fontId="12" fillId="5" borderId="6" xfId="0" applyFont="1" applyFill="1" applyBorder="1" applyAlignment="1">
      <alignment vertical="center" wrapText="1"/>
    </xf>
    <xf numFmtId="0" fontId="12" fillId="5" borderId="7" xfId="0" applyFont="1" applyFill="1" applyBorder="1" applyAlignment="1">
      <alignment vertical="center" wrapText="1"/>
    </xf>
    <xf numFmtId="0" fontId="4" fillId="6" borderId="10" xfId="0" applyFont="1" applyFill="1" applyBorder="1" applyAlignment="1">
      <alignment vertical="center" wrapText="1"/>
    </xf>
    <xf numFmtId="0" fontId="4" fillId="6" borderId="11" xfId="0" applyFont="1" applyFill="1" applyBorder="1" applyAlignment="1">
      <alignment vertical="center" wrapText="1"/>
    </xf>
    <xf numFmtId="0" fontId="4" fillId="6" borderId="2" xfId="0" applyFont="1" applyFill="1" applyBorder="1" applyAlignment="1">
      <alignment vertical="center" wrapText="1"/>
    </xf>
    <xf numFmtId="0" fontId="16" fillId="7" borderId="1" xfId="0" applyFont="1" applyFill="1" applyBorder="1" applyAlignment="1">
      <alignment vertical="center" wrapText="1"/>
    </xf>
    <xf numFmtId="0" fontId="4" fillId="13" borderId="12" xfId="0" applyFont="1" applyFill="1" applyBorder="1" applyAlignment="1">
      <alignment vertical="center" wrapText="1"/>
    </xf>
    <xf numFmtId="0" fontId="4" fillId="13" borderId="13" xfId="0" applyFont="1" applyFill="1" applyBorder="1" applyAlignment="1">
      <alignment vertical="center" wrapText="1"/>
    </xf>
    <xf numFmtId="0" fontId="4" fillId="13" borderId="9" xfId="0" applyFont="1" applyFill="1" applyBorder="1" applyAlignment="1">
      <alignment vertical="center" wrapText="1"/>
    </xf>
    <xf numFmtId="0" fontId="16" fillId="13" borderId="1" xfId="0" applyFont="1" applyFill="1" applyBorder="1" applyAlignment="1">
      <alignment vertical="center" wrapText="1"/>
    </xf>
    <xf numFmtId="0" fontId="19" fillId="0" borderId="0" xfId="0" applyFont="1" applyAlignment="1">
      <alignment horizontal="left" vertical="center" wrapText="1"/>
    </xf>
    <xf numFmtId="0" fontId="4" fillId="6" borderId="1" xfId="0" applyFont="1" applyFill="1" applyBorder="1" applyAlignment="1">
      <alignment vertical="center" wrapText="1"/>
    </xf>
    <xf numFmtId="0" fontId="4" fillId="6" borderId="15" xfId="0" applyFont="1" applyFill="1" applyBorder="1" applyAlignment="1">
      <alignment vertical="center" wrapText="1"/>
    </xf>
    <xf numFmtId="0" fontId="4" fillId="6" borderId="0" xfId="0" applyFont="1" applyFill="1" applyBorder="1" applyAlignment="1">
      <alignment vertical="center" wrapText="1"/>
    </xf>
    <xf numFmtId="0" fontId="16" fillId="2" borderId="1" xfId="0" applyFont="1" applyFill="1" applyBorder="1" applyAlignment="1">
      <alignment vertical="center" wrapText="1"/>
    </xf>
    <xf numFmtId="0" fontId="12" fillId="12" borderId="6"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4" fillId="11" borderId="3" xfId="0" applyFont="1" applyFill="1" applyBorder="1" applyAlignment="1">
      <alignment vertical="center" wrapText="1"/>
    </xf>
    <xf numFmtId="0" fontId="4" fillId="11" borderId="4" xfId="0" applyFont="1" applyFill="1" applyBorder="1" applyAlignment="1">
      <alignment vertical="center" wrapText="1"/>
    </xf>
    <xf numFmtId="0" fontId="4" fillId="11" borderId="5" xfId="0" applyFont="1" applyFill="1" applyBorder="1" applyAlignment="1">
      <alignment vertical="center" wrapText="1"/>
    </xf>
    <xf numFmtId="0" fontId="4" fillId="10" borderId="1" xfId="0" applyFont="1" applyFill="1" applyBorder="1" applyAlignment="1">
      <alignment vertical="center" wrapText="1"/>
    </xf>
    <xf numFmtId="0" fontId="7" fillId="3" borderId="3" xfId="0" applyFont="1" applyFill="1" applyBorder="1"/>
    <xf numFmtId="0" fontId="7" fillId="3" borderId="4" xfId="0" applyFont="1" applyFill="1" applyBorder="1"/>
    <xf numFmtId="0" fontId="7" fillId="3" borderId="5" xfId="0" applyFont="1" applyFill="1" applyBorder="1"/>
    <xf numFmtId="0" fontId="4" fillId="4" borderId="1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0" xfId="0" applyFont="1" applyFill="1" applyBorder="1" applyAlignment="1">
      <alignment vertical="center" wrapText="1"/>
    </xf>
    <xf numFmtId="0" fontId="4" fillId="4" borderId="11" xfId="0" applyFont="1" applyFill="1" applyBorder="1" applyAlignment="1">
      <alignment vertical="center" wrapText="1"/>
    </xf>
    <xf numFmtId="0" fontId="16" fillId="17" borderId="12" xfId="0" applyFont="1" applyFill="1" applyBorder="1" applyAlignment="1">
      <alignment vertical="center" wrapText="1"/>
    </xf>
    <xf numFmtId="0" fontId="16" fillId="17" borderId="9" xfId="0" applyFont="1" applyFill="1" applyBorder="1" applyAlignment="1">
      <alignment vertical="center" wrapText="1"/>
    </xf>
    <xf numFmtId="0" fontId="5" fillId="0" borderId="0" xfId="0" applyFont="1" applyAlignment="1">
      <alignment horizontal="left" vertical="center" wrapText="1"/>
    </xf>
    <xf numFmtId="0" fontId="4" fillId="17" borderId="12" xfId="0" applyFont="1" applyFill="1" applyBorder="1" applyAlignment="1">
      <alignment horizontal="left" vertical="center" wrapText="1"/>
    </xf>
    <xf numFmtId="0" fontId="4" fillId="17" borderId="13" xfId="0" applyFont="1" applyFill="1" applyBorder="1" applyAlignment="1">
      <alignment horizontal="left" vertical="center" wrapText="1"/>
    </xf>
    <xf numFmtId="0" fontId="4" fillId="17" borderId="9" xfId="0" applyFont="1" applyFill="1" applyBorder="1" applyAlignment="1">
      <alignment horizontal="left" vertical="center" wrapText="1"/>
    </xf>
    <xf numFmtId="0" fontId="4" fillId="13" borderId="12" xfId="0" applyFont="1" applyFill="1" applyBorder="1" applyAlignment="1">
      <alignment horizontal="left" vertical="center" wrapText="1"/>
    </xf>
    <xf numFmtId="0" fontId="4" fillId="13" borderId="13" xfId="0" applyFont="1" applyFill="1" applyBorder="1" applyAlignment="1">
      <alignment horizontal="left" vertical="center" wrapText="1"/>
    </xf>
    <xf numFmtId="0" fontId="4" fillId="13" borderId="9" xfId="0" applyFont="1" applyFill="1" applyBorder="1" applyAlignment="1">
      <alignment horizontal="left" vertical="center" wrapText="1"/>
    </xf>
    <xf numFmtId="0" fontId="4" fillId="15" borderId="1" xfId="0" applyFont="1" applyFill="1" applyBorder="1" applyAlignment="1">
      <alignment vertical="center" wrapText="1"/>
    </xf>
    <xf numFmtId="0" fontId="12" fillId="8" borderId="6" xfId="0" applyFont="1" applyFill="1" applyBorder="1" applyAlignment="1">
      <alignment horizontal="left" vertical="center" wrapText="1"/>
    </xf>
    <xf numFmtId="0" fontId="12" fillId="8" borderId="7"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4" fillId="9" borderId="3" xfId="0" applyFont="1" applyFill="1" applyBorder="1" applyAlignment="1">
      <alignment vertical="center" wrapText="1"/>
    </xf>
    <xf numFmtId="0" fontId="4" fillId="9" borderId="4" xfId="0" applyFont="1" applyFill="1" applyBorder="1" applyAlignment="1">
      <alignment vertical="center" wrapText="1"/>
    </xf>
    <xf numFmtId="0" fontId="4" fillId="9" borderId="2" xfId="0" applyFont="1" applyFill="1" applyBorder="1" applyAlignment="1">
      <alignment vertical="center" wrapText="1"/>
    </xf>
    <xf numFmtId="0" fontId="4" fillId="2" borderId="1" xfId="0" applyFont="1" applyFill="1" applyBorder="1" applyAlignment="1">
      <alignment vertical="center" wrapText="1"/>
    </xf>
    <xf numFmtId="0" fontId="12" fillId="14" borderId="6" xfId="0" applyFont="1" applyFill="1" applyBorder="1" applyAlignment="1">
      <alignment horizontal="left" vertical="center" wrapText="1"/>
    </xf>
    <xf numFmtId="0" fontId="12" fillId="14" borderId="7" xfId="0" applyFont="1" applyFill="1" applyBorder="1" applyAlignment="1">
      <alignment horizontal="left" vertical="center" wrapText="1"/>
    </xf>
    <xf numFmtId="0" fontId="12" fillId="14" borderId="8" xfId="0" applyFont="1" applyFill="1" applyBorder="1" applyAlignment="1">
      <alignment horizontal="left" vertical="center" wrapText="1"/>
    </xf>
    <xf numFmtId="0" fontId="4" fillId="15" borderId="10" xfId="0" applyFont="1" applyFill="1" applyBorder="1" applyAlignment="1">
      <alignment vertical="center" wrapText="1"/>
    </xf>
    <xf numFmtId="0" fontId="4" fillId="15" borderId="11" xfId="0" applyFont="1" applyFill="1" applyBorder="1" applyAlignment="1">
      <alignment vertical="center" wrapText="1"/>
    </xf>
    <xf numFmtId="0" fontId="4" fillId="15" borderId="2" xfId="0" applyFont="1" applyFill="1" applyBorder="1" applyAlignment="1">
      <alignment vertical="center" wrapText="1"/>
    </xf>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0" fillId="0" borderId="0" xfId="0" applyFill="1" applyProtection="1">
      <protection locked="0"/>
    </xf>
    <xf numFmtId="0" fontId="3" fillId="0" borderId="16" xfId="0" applyFont="1" applyBorder="1" applyAlignment="1" applyProtection="1">
      <alignment vertical="center"/>
      <protection locked="0"/>
    </xf>
    <xf numFmtId="0" fontId="4"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0" fontId="0" fillId="0" borderId="0" xfId="0" applyFill="1" applyAlignment="1" applyProtection="1">
      <alignment vertical="center"/>
      <protection locked="0"/>
    </xf>
    <xf numFmtId="0" fontId="2" fillId="0" borderId="0" xfId="0" applyFont="1" applyAlignment="1" applyProtection="1">
      <alignment vertical="center"/>
      <protection locked="0"/>
    </xf>
    <xf numFmtId="0" fontId="4" fillId="3" borderId="25" xfId="0" applyFont="1" applyFill="1" applyBorder="1" applyAlignment="1" applyProtection="1">
      <alignment horizontal="left" vertical="center"/>
      <protection locked="0"/>
    </xf>
    <xf numFmtId="0" fontId="4" fillId="3" borderId="26" xfId="0" applyFont="1" applyFill="1" applyBorder="1" applyAlignment="1" applyProtection="1">
      <alignment vertical="center"/>
      <protection locked="0"/>
    </xf>
    <xf numFmtId="0" fontId="4" fillId="0" borderId="27" xfId="0" applyFont="1" applyBorder="1" applyAlignment="1" applyProtection="1">
      <alignment horizontal="center" vertical="center"/>
      <protection locked="0"/>
    </xf>
    <xf numFmtId="0" fontId="0" fillId="0" borderId="0" xfId="0" applyAlignment="1" applyProtection="1">
      <alignment vertical="center"/>
      <protection locked="0"/>
    </xf>
    <xf numFmtId="0" fontId="2" fillId="4" borderId="23" xfId="0" applyFont="1" applyFill="1" applyBorder="1" applyAlignment="1" applyProtection="1">
      <alignment horizontal="left" vertical="center" wrapText="1"/>
      <protection locked="0"/>
    </xf>
    <xf numFmtId="0" fontId="2" fillId="4" borderId="24" xfId="0" applyFont="1" applyFill="1" applyBorder="1" applyAlignment="1" applyProtection="1">
      <alignment vertical="center" wrapText="1"/>
      <protection locked="0"/>
    </xf>
    <xf numFmtId="0" fontId="2" fillId="0" borderId="8" xfId="0" applyFont="1" applyBorder="1" applyAlignment="1" applyProtection="1">
      <alignment horizontal="center" vertical="center"/>
      <protection locked="0"/>
    </xf>
    <xf numFmtId="0" fontId="2" fillId="4" borderId="17" xfId="0" applyFont="1" applyFill="1" applyBorder="1" applyAlignment="1" applyProtection="1">
      <alignment horizontal="left" vertical="center" wrapText="1"/>
      <protection locked="0"/>
    </xf>
    <xf numFmtId="0" fontId="2" fillId="4" borderId="18" xfId="0" applyFont="1" applyFill="1" applyBorder="1" applyAlignment="1" applyProtection="1">
      <alignment vertical="center" wrapText="1"/>
      <protection locked="0"/>
    </xf>
    <xf numFmtId="0" fontId="2" fillId="0" borderId="2" xfId="0" applyFont="1" applyBorder="1" applyAlignment="1" applyProtection="1">
      <alignment horizontal="center" vertical="center"/>
      <protection locked="0"/>
    </xf>
    <xf numFmtId="0" fontId="2" fillId="4" borderId="19" xfId="0" applyFont="1" applyFill="1" applyBorder="1" applyAlignment="1" applyProtection="1">
      <alignment horizontal="left" vertical="center" wrapText="1"/>
      <protection locked="0"/>
    </xf>
    <xf numFmtId="0" fontId="2" fillId="4" borderId="22" xfId="0" applyFont="1" applyFill="1" applyBorder="1" applyAlignment="1" applyProtection="1">
      <alignment vertical="center" wrapText="1"/>
      <protection locked="0"/>
    </xf>
    <xf numFmtId="0" fontId="2" fillId="0" borderId="5" xfId="0" applyFont="1" applyBorder="1" applyAlignment="1" applyProtection="1">
      <alignment horizontal="center" vertical="center"/>
      <protection locked="0"/>
    </xf>
    <xf numFmtId="0" fontId="4" fillId="5" borderId="28" xfId="0" applyFont="1" applyFill="1" applyBorder="1" applyAlignment="1" applyProtection="1">
      <alignment horizontal="left" vertical="center"/>
      <protection locked="0"/>
    </xf>
    <xf numFmtId="0" fontId="4" fillId="5" borderId="16" xfId="0" applyFont="1" applyFill="1" applyBorder="1" applyAlignment="1" applyProtection="1">
      <alignment vertical="center"/>
      <protection locked="0"/>
    </xf>
    <xf numFmtId="0" fontId="2" fillId="6" borderId="17" xfId="0" applyFont="1" applyFill="1" applyBorder="1" applyAlignment="1" applyProtection="1">
      <alignment horizontal="left" vertical="center" wrapText="1"/>
      <protection locked="0"/>
    </xf>
    <xf numFmtId="0" fontId="2" fillId="6" borderId="24" xfId="0" applyFont="1" applyFill="1" applyBorder="1" applyAlignment="1" applyProtection="1">
      <alignment vertical="center" wrapText="1"/>
      <protection locked="0"/>
    </xf>
    <xf numFmtId="0" fontId="2" fillId="6" borderId="18" xfId="0" applyFont="1" applyFill="1" applyBorder="1" applyAlignment="1" applyProtection="1">
      <alignment vertical="center" wrapText="1"/>
      <protection locked="0"/>
    </xf>
    <xf numFmtId="0" fontId="2" fillId="6" borderId="21" xfId="0" applyFont="1" applyFill="1" applyBorder="1" applyAlignment="1" applyProtection="1">
      <alignment horizontal="left" vertical="center" wrapText="1"/>
      <protection locked="0"/>
    </xf>
    <xf numFmtId="0" fontId="2" fillId="6" borderId="22" xfId="0" applyFont="1" applyFill="1" applyBorder="1" applyAlignment="1" applyProtection="1">
      <alignment vertical="center" wrapText="1"/>
      <protection locked="0"/>
    </xf>
    <xf numFmtId="0" fontId="4" fillId="8" borderId="25" xfId="0" applyFont="1" applyFill="1" applyBorder="1" applyAlignment="1" applyProtection="1">
      <alignment horizontal="left" vertical="center"/>
      <protection locked="0"/>
    </xf>
    <xf numFmtId="0" fontId="4" fillId="8" borderId="26" xfId="0" applyFont="1" applyFill="1" applyBorder="1" applyAlignment="1" applyProtection="1">
      <alignment vertical="center"/>
      <protection locked="0"/>
    </xf>
    <xf numFmtId="0" fontId="2" fillId="9" borderId="23" xfId="0" applyFont="1" applyFill="1" applyBorder="1" applyAlignment="1" applyProtection="1">
      <alignment horizontal="left" vertical="center" wrapText="1"/>
      <protection locked="0"/>
    </xf>
    <xf numFmtId="0" fontId="2" fillId="9" borderId="24" xfId="0" applyFont="1" applyFill="1" applyBorder="1" applyAlignment="1" applyProtection="1">
      <alignment vertical="center" wrapText="1"/>
      <protection locked="0"/>
    </xf>
    <xf numFmtId="0" fontId="2" fillId="9" borderId="17" xfId="0" applyFont="1" applyFill="1" applyBorder="1" applyAlignment="1" applyProtection="1">
      <alignment horizontal="left" vertical="center" wrapText="1"/>
      <protection locked="0"/>
    </xf>
    <xf numFmtId="0" fontId="2" fillId="9" borderId="18" xfId="0" applyFont="1" applyFill="1" applyBorder="1" applyAlignment="1" applyProtection="1">
      <alignment vertical="center" wrapText="1"/>
      <protection locked="0"/>
    </xf>
    <xf numFmtId="0" fontId="2" fillId="9" borderId="21" xfId="0" applyFont="1" applyFill="1" applyBorder="1" applyAlignment="1" applyProtection="1">
      <alignment horizontal="left" vertical="center" wrapText="1"/>
      <protection locked="0"/>
    </xf>
    <xf numFmtId="0" fontId="2" fillId="9" borderId="22" xfId="0" applyFont="1" applyFill="1" applyBorder="1" applyAlignment="1" applyProtection="1">
      <alignment vertical="center" wrapText="1"/>
      <protection locked="0"/>
    </xf>
    <xf numFmtId="0" fontId="4" fillId="12" borderId="25" xfId="0" applyFont="1" applyFill="1" applyBorder="1" applyAlignment="1" applyProtection="1">
      <alignment horizontal="left" vertical="center"/>
      <protection locked="0"/>
    </xf>
    <xf numFmtId="0" fontId="4" fillId="12" borderId="26" xfId="0" applyFont="1" applyFill="1" applyBorder="1" applyAlignment="1" applyProtection="1">
      <alignment vertical="center"/>
      <protection locked="0"/>
    </xf>
    <xf numFmtId="0" fontId="2" fillId="11" borderId="23" xfId="0" applyFont="1" applyFill="1" applyBorder="1" applyAlignment="1" applyProtection="1">
      <alignment horizontal="left" vertical="center" wrapText="1"/>
      <protection locked="0"/>
    </xf>
    <xf numFmtId="0" fontId="2" fillId="11" borderId="24" xfId="0" applyFont="1" applyFill="1" applyBorder="1" applyAlignment="1" applyProtection="1">
      <alignment vertical="center" wrapText="1"/>
      <protection locked="0"/>
    </xf>
    <xf numFmtId="0" fontId="2" fillId="11" borderId="21" xfId="0" applyFont="1" applyFill="1" applyBorder="1" applyAlignment="1" applyProtection="1">
      <alignment horizontal="left" vertical="center" wrapText="1"/>
      <protection locked="0"/>
    </xf>
    <xf numFmtId="0" fontId="2" fillId="11" borderId="22" xfId="0" applyFont="1" applyFill="1" applyBorder="1" applyAlignment="1" applyProtection="1">
      <alignment vertical="center" wrapText="1"/>
      <protection locked="0"/>
    </xf>
    <xf numFmtId="0" fontId="4" fillId="14" borderId="25" xfId="0" applyFont="1" applyFill="1" applyBorder="1" applyAlignment="1" applyProtection="1">
      <alignment horizontal="left" vertical="center"/>
      <protection locked="0"/>
    </xf>
    <xf numFmtId="0" fontId="4" fillId="14" borderId="26" xfId="0" applyFont="1" applyFill="1" applyBorder="1" applyAlignment="1" applyProtection="1">
      <alignment vertical="center"/>
      <protection locked="0"/>
    </xf>
    <xf numFmtId="0" fontId="2" fillId="15" borderId="23" xfId="0" applyFont="1" applyFill="1" applyBorder="1" applyAlignment="1" applyProtection="1">
      <alignment horizontal="left" vertical="center" wrapText="1"/>
      <protection locked="0"/>
    </xf>
    <xf numFmtId="0" fontId="2" fillId="15" borderId="24" xfId="0" applyFont="1" applyFill="1" applyBorder="1" applyAlignment="1" applyProtection="1">
      <alignment vertical="center" wrapText="1"/>
      <protection locked="0"/>
    </xf>
    <xf numFmtId="0" fontId="2" fillId="15" borderId="17" xfId="0" applyFont="1" applyFill="1" applyBorder="1" applyAlignment="1" applyProtection="1">
      <alignment horizontal="left" vertical="center" wrapText="1"/>
      <protection locked="0"/>
    </xf>
    <xf numFmtId="0" fontId="2" fillId="15" borderId="18" xfId="0" applyFont="1" applyFill="1" applyBorder="1" applyAlignment="1" applyProtection="1">
      <alignment vertical="center" wrapText="1"/>
      <protection locked="0"/>
    </xf>
    <xf numFmtId="0" fontId="2" fillId="15" borderId="19" xfId="0" applyFont="1" applyFill="1" applyBorder="1" applyAlignment="1" applyProtection="1">
      <alignment horizontal="left" vertical="center" wrapText="1"/>
      <protection locked="0"/>
    </xf>
    <xf numFmtId="0" fontId="2" fillId="15" borderId="20" xfId="0" applyFont="1" applyFill="1" applyBorder="1" applyAlignment="1" applyProtection="1">
      <alignment vertical="center" wrapText="1"/>
      <protection locked="0"/>
    </xf>
    <xf numFmtId="0" fontId="2" fillId="0" borderId="0" xfId="0" applyFont="1" applyAlignment="1" applyProtection="1">
      <alignment horizontal="left" vertical="center"/>
      <protection locked="0"/>
    </xf>
    <xf numFmtId="164" fontId="4" fillId="0" borderId="26" xfId="0" applyNumberFormat="1" applyFont="1" applyBorder="1" applyAlignment="1" applyProtection="1">
      <alignment horizontal="center" vertical="center"/>
    </xf>
    <xf numFmtId="164" fontId="2" fillId="0" borderId="9" xfId="0" applyNumberFormat="1"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164" fontId="2" fillId="0" borderId="12" xfId="0" applyNumberFormat="1" applyFont="1" applyBorder="1" applyAlignment="1" applyProtection="1">
      <alignment horizontal="center" vertical="center"/>
    </xf>
    <xf numFmtId="0" fontId="12" fillId="3" borderId="1" xfId="0" applyFont="1" applyFill="1" applyBorder="1" applyAlignment="1">
      <alignment vertical="center" wrapText="1"/>
    </xf>
  </cellXfs>
  <cellStyles count="1">
    <cellStyle name="Normální" xfId="0" builtinId="0"/>
  </cellStyles>
  <dxfs count="1">
    <dxf>
      <font>
        <color rgb="FF9C0006"/>
      </font>
      <fill>
        <patternFill>
          <bgColor rgb="FFFFC7CE"/>
        </patternFill>
      </fill>
    </dxf>
  </dxfs>
  <tableStyles count="0" defaultTableStyle="TableStyleMedium2" defaultPivotStyle="PivotStyleLight16"/>
  <colors>
    <mruColors>
      <color rgb="FFFF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sz="1400" b="1" i="0" baseline="0">
                <a:effectLst/>
                <a:latin typeface="Arial Narrow" panose="020B0606020202030204" pitchFamily="34" charset="0"/>
              </a:rPr>
              <a:t>Kompetenčný graf</a:t>
            </a:r>
            <a:r>
              <a:rPr lang="de-DE" sz="1400" b="1" i="0" baseline="0">
                <a:effectLst/>
                <a:latin typeface="Arial Narrow" panose="020B0606020202030204" pitchFamily="34" charset="0"/>
              </a:rPr>
              <a:t> 2 </a:t>
            </a:r>
            <a:r>
              <a:rPr lang="de-DE" sz="1400" b="0" i="0" baseline="0">
                <a:effectLst/>
                <a:latin typeface="Arial Narrow" panose="020B0606020202030204" pitchFamily="34" charset="0"/>
              </a:rPr>
              <a:t>- </a:t>
            </a:r>
            <a:r>
              <a:rPr lang="de-DE" sz="1400" b="0" i="0" baseline="0">
                <a:solidFill>
                  <a:srgbClr val="C00000"/>
                </a:solidFill>
                <a:effectLst/>
                <a:latin typeface="Arial Narrow" panose="020B0606020202030204" pitchFamily="34" charset="0"/>
              </a:rPr>
              <a:t>S</a:t>
            </a:r>
            <a:r>
              <a:rPr lang="sk-SK" sz="1400" b="0" i="0" baseline="0">
                <a:solidFill>
                  <a:srgbClr val="C00000"/>
                </a:solidFill>
                <a:effectLst/>
                <a:latin typeface="Arial Narrow" panose="020B0606020202030204" pitchFamily="34" charset="0"/>
              </a:rPr>
              <a:t>kóre podľa kompetenčných aspektov</a:t>
            </a:r>
            <a:endParaRPr lang="en-GB" sz="1400">
              <a:solidFill>
                <a:srgbClr val="C00000"/>
              </a:solidFill>
              <a:effectLst/>
              <a:latin typeface="Arial Narrow" panose="020B060602020203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v>Požadované skóre</c:v>
          </c:tx>
          <c:spPr>
            <a:ln w="28575" cap="rnd">
              <a:solidFill>
                <a:schemeClr val="accent1"/>
              </a:solidFill>
              <a:round/>
            </a:ln>
            <a:effectLst/>
          </c:spPr>
          <c:marker>
            <c:symbol val="none"/>
          </c:marker>
          <c:cat>
            <c:multiLvlStrRef>
              <c:f>Výsledky!$C$7:$D$26</c:f>
              <c:multiLvlStrCache>
                <c:ptCount val="20"/>
                <c:lvl>
                  <c:pt idx="0">
                    <c:v> Kompetencie v oblasti elektronického vzdelávania (koncepčné, technické, právne)</c:v>
                  </c:pt>
                  <c:pt idx="1">
                    <c:v> Teoretické znalosti koncepcií elektronického vzdelávania</c:v>
                  </c:pt>
                  <c:pt idx="2">
                    <c:v> Aplikácia nástrojov elektronického vzdelávania</c:v>
                  </c:pt>
                  <c:pt idx="3">
                    <c:v> Ochrana údajov</c:v>
                  </c:pt>
                  <c:pt idx="4">
                    <c:v> Práca s otvorenými vzdelávacími zdrojmi (OER</c:v>
                  </c:pt>
                  <c:pt idx="5">
                    <c:v> Sociálno-komunikačné a facilitačné kompetencie</c:v>
                  </c:pt>
                  <c:pt idx="6">
                    <c:v> Virtuálna komunikáciea v online prostredí a jej špecifiká</c:v>
                  </c:pt>
                  <c:pt idx="7">
                    <c:v> Vytváranie a udržiavanie motivácie a zapojenia učiacich sa</c:v>
                  </c:pt>
                  <c:pt idx="8">
                    <c:v> Facilitácia (online)  diskusií a skupinových vzdelávacích procesov</c:v>
                  </c:pt>
                  <c:pt idx="9">
                    <c:v> Profesionálne povedomie a dodržiavanie zásad vzdelávania dospelých</c:v>
                  </c:pt>
                  <c:pt idx="10">
                    <c:v> Teoretické porozumenie</c:v>
                  </c:pt>
                  <c:pt idx="11">
                    <c:v> Profesionálny prístup</c:v>
                  </c:pt>
                  <c:pt idx="12">
                    <c:v> Dodržiavanie zásad vzdelávania dospelých</c:v>
                  </c:pt>
                  <c:pt idx="13">
                    <c:v> Didakticko-metodické zručnosti</c:v>
                  </c:pt>
                  <c:pt idx="14">
                    <c:v> Metódy a techniky facilitácie</c:v>
                  </c:pt>
                  <c:pt idx="15">
                    <c:v> Didaktické používanie obsahu elektronického vzdelávania a mediálnych formátov</c:v>
                  </c:pt>
                  <c:pt idx="16">
                    <c:v> Riadiace, plánovacie a organizačné zručnosti</c:v>
                  </c:pt>
                  <c:pt idx="17">
                    <c:v> Plánovanie a realizácia kurzu</c:v>
                  </c:pt>
                  <c:pt idx="18">
                    <c:v> Riadenie rôznych fáz kurzov</c:v>
                  </c:pt>
                  <c:pt idx="19">
                    <c:v> Používanie monitorovacích nástrojov</c:v>
                  </c:pt>
                </c:lvl>
                <c:lvl>
                  <c:pt idx="0">
                    <c:v>1</c:v>
                  </c:pt>
                  <c:pt idx="1">
                    <c:v>1a</c:v>
                  </c:pt>
                  <c:pt idx="2">
                    <c:v>1b</c:v>
                  </c:pt>
                  <c:pt idx="3">
                    <c:v>1c</c:v>
                  </c:pt>
                  <c:pt idx="4">
                    <c:v>1d</c:v>
                  </c:pt>
                  <c:pt idx="5">
                    <c:v>2</c:v>
                  </c:pt>
                  <c:pt idx="6">
                    <c:v>2a</c:v>
                  </c:pt>
                  <c:pt idx="7">
                    <c:v>2b</c:v>
                  </c:pt>
                  <c:pt idx="8">
                    <c:v>2c</c:v>
                  </c:pt>
                  <c:pt idx="9">
                    <c:v>3</c:v>
                  </c:pt>
                  <c:pt idx="10">
                    <c:v>3a</c:v>
                  </c:pt>
                  <c:pt idx="11">
                    <c:v>3b</c:v>
                  </c:pt>
                  <c:pt idx="12">
                    <c:v>3c</c:v>
                  </c:pt>
                  <c:pt idx="13">
                    <c:v>4</c:v>
                  </c:pt>
                  <c:pt idx="14">
                    <c:v>4a</c:v>
                  </c:pt>
                  <c:pt idx="15">
                    <c:v>4b</c:v>
                  </c:pt>
                  <c:pt idx="16">
                    <c:v>5</c:v>
                  </c:pt>
                  <c:pt idx="17">
                    <c:v>5a</c:v>
                  </c:pt>
                  <c:pt idx="18">
                    <c:v>5b</c:v>
                  </c:pt>
                  <c:pt idx="19">
                    <c:v>5c</c:v>
                  </c:pt>
                </c:lvl>
              </c:multiLvlStrCache>
            </c:multiLvlStrRef>
          </c:cat>
          <c:val>
            <c:numRef>
              <c:f>Výsledky!$E$7:$E$26</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val>
          <c:extLst>
            <c:ext xmlns:c16="http://schemas.microsoft.com/office/drawing/2014/chart" uri="{C3380CC4-5D6E-409C-BE32-E72D297353CC}">
              <c16:uniqueId val="{00000000-408E-43D0-B6FC-D36F29A85678}"/>
            </c:ext>
          </c:extLst>
        </c:ser>
        <c:ser>
          <c:idx val="1"/>
          <c:order val="1"/>
          <c:tx>
            <c:v>Vaše skóre</c:v>
          </c:tx>
          <c:spPr>
            <a:ln w="28575" cap="rnd">
              <a:solidFill>
                <a:schemeClr val="accent2"/>
              </a:solidFill>
              <a:round/>
            </a:ln>
            <a:effectLst/>
          </c:spPr>
          <c:marker>
            <c:symbol val="none"/>
          </c:marker>
          <c:cat>
            <c:multiLvlStrRef>
              <c:f>Výsledky!$C$7:$D$26</c:f>
              <c:multiLvlStrCache>
                <c:ptCount val="20"/>
                <c:lvl>
                  <c:pt idx="0">
                    <c:v> Kompetencie v oblasti elektronického vzdelávania (koncepčné, technické, právne)</c:v>
                  </c:pt>
                  <c:pt idx="1">
                    <c:v> Teoretické znalosti koncepcií elektronického vzdelávania</c:v>
                  </c:pt>
                  <c:pt idx="2">
                    <c:v> Aplikácia nástrojov elektronického vzdelávania</c:v>
                  </c:pt>
                  <c:pt idx="3">
                    <c:v> Ochrana údajov</c:v>
                  </c:pt>
                  <c:pt idx="4">
                    <c:v> Práca s otvorenými vzdelávacími zdrojmi (OER</c:v>
                  </c:pt>
                  <c:pt idx="5">
                    <c:v> Sociálno-komunikačné a facilitačné kompetencie</c:v>
                  </c:pt>
                  <c:pt idx="6">
                    <c:v> Virtuálna komunikáciea v online prostredí a jej špecifiká</c:v>
                  </c:pt>
                  <c:pt idx="7">
                    <c:v> Vytváranie a udržiavanie motivácie a zapojenia učiacich sa</c:v>
                  </c:pt>
                  <c:pt idx="8">
                    <c:v> Facilitácia (online)  diskusií a skupinových vzdelávacích procesov</c:v>
                  </c:pt>
                  <c:pt idx="9">
                    <c:v> Profesionálne povedomie a dodržiavanie zásad vzdelávania dospelých</c:v>
                  </c:pt>
                  <c:pt idx="10">
                    <c:v> Teoretické porozumenie</c:v>
                  </c:pt>
                  <c:pt idx="11">
                    <c:v> Profesionálny prístup</c:v>
                  </c:pt>
                  <c:pt idx="12">
                    <c:v> Dodržiavanie zásad vzdelávania dospelých</c:v>
                  </c:pt>
                  <c:pt idx="13">
                    <c:v> Didakticko-metodické zručnosti</c:v>
                  </c:pt>
                  <c:pt idx="14">
                    <c:v> Metódy a techniky facilitácie</c:v>
                  </c:pt>
                  <c:pt idx="15">
                    <c:v> Didaktické používanie obsahu elektronického vzdelávania a mediálnych formátov</c:v>
                  </c:pt>
                  <c:pt idx="16">
                    <c:v> Riadiace, plánovacie a organizačné zručnosti</c:v>
                  </c:pt>
                  <c:pt idx="17">
                    <c:v> Plánovanie a realizácia kurzu</c:v>
                  </c:pt>
                  <c:pt idx="18">
                    <c:v> Riadenie rôznych fáz kurzov</c:v>
                  </c:pt>
                  <c:pt idx="19">
                    <c:v> Používanie monitorovacích nástrojov</c:v>
                  </c:pt>
                </c:lvl>
                <c:lvl>
                  <c:pt idx="0">
                    <c:v>1</c:v>
                  </c:pt>
                  <c:pt idx="1">
                    <c:v>1a</c:v>
                  </c:pt>
                  <c:pt idx="2">
                    <c:v>1b</c:v>
                  </c:pt>
                  <c:pt idx="3">
                    <c:v>1c</c:v>
                  </c:pt>
                  <c:pt idx="4">
                    <c:v>1d</c:v>
                  </c:pt>
                  <c:pt idx="5">
                    <c:v>2</c:v>
                  </c:pt>
                  <c:pt idx="6">
                    <c:v>2a</c:v>
                  </c:pt>
                  <c:pt idx="7">
                    <c:v>2b</c:v>
                  </c:pt>
                  <c:pt idx="8">
                    <c:v>2c</c:v>
                  </c:pt>
                  <c:pt idx="9">
                    <c:v>3</c:v>
                  </c:pt>
                  <c:pt idx="10">
                    <c:v>3a</c:v>
                  </c:pt>
                  <c:pt idx="11">
                    <c:v>3b</c:v>
                  </c:pt>
                  <c:pt idx="12">
                    <c:v>3c</c:v>
                  </c:pt>
                  <c:pt idx="13">
                    <c:v>4</c:v>
                  </c:pt>
                  <c:pt idx="14">
                    <c:v>4a</c:v>
                  </c:pt>
                  <c:pt idx="15">
                    <c:v>4b</c:v>
                  </c:pt>
                  <c:pt idx="16">
                    <c:v>5</c:v>
                  </c:pt>
                  <c:pt idx="17">
                    <c:v>5a</c:v>
                  </c:pt>
                  <c:pt idx="18">
                    <c:v>5b</c:v>
                  </c:pt>
                  <c:pt idx="19">
                    <c:v>5c</c:v>
                  </c:pt>
                </c:lvl>
              </c:multiLvlStrCache>
            </c:multiLvlStrRef>
          </c:cat>
          <c:val>
            <c:numRef>
              <c:f>Výsledky!$F$7:$F$26</c:f>
              <c:numCache>
                <c:formatCode>0.0</c:formatCode>
                <c:ptCount val="20"/>
                <c:pt idx="0">
                  <c:v>3.7058531746031749</c:v>
                </c:pt>
                <c:pt idx="1">
                  <c:v>1.5555555555555556</c:v>
                </c:pt>
                <c:pt idx="2">
                  <c:v>3.6428571428571428</c:v>
                </c:pt>
                <c:pt idx="3">
                  <c:v>5</c:v>
                </c:pt>
                <c:pt idx="4">
                  <c:v>4.625</c:v>
                </c:pt>
                <c:pt idx="5">
                  <c:v>2.8690476190476191</c:v>
                </c:pt>
                <c:pt idx="6">
                  <c:v>2.8571428571428572</c:v>
                </c:pt>
                <c:pt idx="7">
                  <c:v>3</c:v>
                </c:pt>
                <c:pt idx="8">
                  <c:v>2.75</c:v>
                </c:pt>
                <c:pt idx="9">
                  <c:v>3.9253246753246747</c:v>
                </c:pt>
                <c:pt idx="10">
                  <c:v>3.75</c:v>
                </c:pt>
                <c:pt idx="11">
                  <c:v>4.4545454545454541</c:v>
                </c:pt>
                <c:pt idx="12">
                  <c:v>3.5714285714285716</c:v>
                </c:pt>
                <c:pt idx="13">
                  <c:v>4.1349206349206344</c:v>
                </c:pt>
                <c:pt idx="14">
                  <c:v>4.7142857142857144</c:v>
                </c:pt>
                <c:pt idx="15">
                  <c:v>3.5555555555555554</c:v>
                </c:pt>
                <c:pt idx="16">
                  <c:v>2.5476190476190474</c:v>
                </c:pt>
                <c:pt idx="17">
                  <c:v>2</c:v>
                </c:pt>
                <c:pt idx="18">
                  <c:v>3.1428571428571428</c:v>
                </c:pt>
                <c:pt idx="19">
                  <c:v>2.5</c:v>
                </c:pt>
              </c:numCache>
            </c:numRef>
          </c:val>
          <c:extLst>
            <c:ext xmlns:c16="http://schemas.microsoft.com/office/drawing/2014/chart" uri="{C3380CC4-5D6E-409C-BE32-E72D297353CC}">
              <c16:uniqueId val="{00000001-408E-43D0-B6FC-D36F29A85678}"/>
            </c:ext>
          </c:extLst>
        </c:ser>
        <c:dLbls>
          <c:showLegendKey val="0"/>
          <c:showVal val="0"/>
          <c:showCatName val="0"/>
          <c:showSerName val="0"/>
          <c:showPercent val="0"/>
          <c:showBubbleSize val="0"/>
        </c:dLbls>
        <c:axId val="789378672"/>
        <c:axId val="789376592"/>
      </c:radarChart>
      <c:catAx>
        <c:axId val="78937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89376592"/>
        <c:crosses val="autoZero"/>
        <c:auto val="1"/>
        <c:lblAlgn val="ctr"/>
        <c:lblOffset val="100"/>
        <c:noMultiLvlLbl val="0"/>
      </c:catAx>
      <c:valAx>
        <c:axId val="789376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89378672"/>
        <c:crosses val="autoZero"/>
        <c:crossBetween val="between"/>
        <c:majorUnit val="0.5"/>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sz="1400" b="1" i="0" baseline="0">
                <a:effectLst/>
                <a:latin typeface="Arial Narrow" panose="020B0606020202030204" pitchFamily="34" charset="0"/>
              </a:rPr>
              <a:t>Kompetenčný graf</a:t>
            </a:r>
            <a:r>
              <a:rPr lang="de-DE" sz="1400" b="1" i="0" baseline="0">
                <a:effectLst/>
                <a:latin typeface="Arial Narrow" panose="020B0606020202030204" pitchFamily="34" charset="0"/>
              </a:rPr>
              <a:t> 1 - </a:t>
            </a:r>
            <a:r>
              <a:rPr lang="de-DE" sz="1400" b="0" i="0" baseline="0">
                <a:solidFill>
                  <a:srgbClr val="C00000"/>
                </a:solidFill>
                <a:effectLst/>
                <a:latin typeface="Arial Narrow" panose="020B0606020202030204" pitchFamily="34" charset="0"/>
              </a:rPr>
              <a:t>S</a:t>
            </a:r>
            <a:r>
              <a:rPr lang="sk-SK" sz="1400" b="0" i="0" baseline="0">
                <a:solidFill>
                  <a:srgbClr val="C00000"/>
                </a:solidFill>
                <a:effectLst/>
                <a:latin typeface="Arial Narrow" panose="020B0606020202030204" pitchFamily="34" charset="0"/>
              </a:rPr>
              <a:t>kóre podľa kompetenčných oblastí</a:t>
            </a:r>
            <a:endParaRPr lang="en-GB" sz="1400">
              <a:solidFill>
                <a:srgbClr val="C00000"/>
              </a:solidFill>
              <a:effectLst/>
              <a:latin typeface="Arial Narrow" panose="020B0606020202030204" pitchFamily="34" charset="0"/>
            </a:endParaRPr>
          </a:p>
        </c:rich>
      </c:tx>
      <c:layout>
        <c:manualLayout>
          <c:xMode val="edge"/>
          <c:yMode val="edge"/>
          <c:x val="0.27648712121212121"/>
          <c:y val="3.25641025641025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283497474747477"/>
          <c:y val="0.19719380341880338"/>
          <c:w val="0.41433017676767675"/>
          <c:h val="0.70117414529914535"/>
        </c:manualLayout>
      </c:layout>
      <c:radarChart>
        <c:radarStyle val="marker"/>
        <c:varyColors val="0"/>
        <c:ser>
          <c:idx val="0"/>
          <c:order val="0"/>
          <c:tx>
            <c:v>Požadované skóre</c:v>
          </c:tx>
          <c:spPr>
            <a:ln w="28575" cap="rnd">
              <a:solidFill>
                <a:schemeClr val="accent1"/>
              </a:solidFill>
              <a:round/>
            </a:ln>
            <a:effectLst/>
          </c:spPr>
          <c:marker>
            <c:symbol val="none"/>
          </c:marker>
          <c:cat>
            <c:strRef>
              <c:f>(Výsledky!$D$7,Výsledky!$D$12,Výsledky!$D$16,Výsledky!$D$20,Výsledky!$D$23)</c:f>
              <c:strCache>
                <c:ptCount val="5"/>
                <c:pt idx="0">
                  <c:v> Kompetencie v oblasti elektronického vzdelávania (koncepčné, technické, právne)</c:v>
                </c:pt>
                <c:pt idx="1">
                  <c:v> Sociálno-komunikačné a facilitačné kompetencie</c:v>
                </c:pt>
                <c:pt idx="2">
                  <c:v> Profesionálne povedomie a dodržiavanie zásad vzdelávania dospelých</c:v>
                </c:pt>
                <c:pt idx="3">
                  <c:v> Didakticko-metodické zručnosti</c:v>
                </c:pt>
                <c:pt idx="4">
                  <c:v> Riadiace, plánovacie a organizačné zručnosti</c:v>
                </c:pt>
              </c:strCache>
            </c:strRef>
          </c:cat>
          <c:val>
            <c:numRef>
              <c:f>(Výsledky!$E$7,Výsledky!$E$12,Výsledky!$E$16,Výsledky!$E$20,Výsledky!$E$23)</c:f>
              <c:numCache>
                <c:formatCode>General</c:formatCode>
                <c:ptCount val="5"/>
                <c:pt idx="0">
                  <c:v>3.5</c:v>
                </c:pt>
                <c:pt idx="1">
                  <c:v>3.5</c:v>
                </c:pt>
                <c:pt idx="2">
                  <c:v>3.5</c:v>
                </c:pt>
                <c:pt idx="3">
                  <c:v>3.5</c:v>
                </c:pt>
                <c:pt idx="4">
                  <c:v>3.5</c:v>
                </c:pt>
              </c:numCache>
            </c:numRef>
          </c:val>
          <c:extLst>
            <c:ext xmlns:c16="http://schemas.microsoft.com/office/drawing/2014/chart" uri="{C3380CC4-5D6E-409C-BE32-E72D297353CC}">
              <c16:uniqueId val="{00000000-F98E-4500-8EB3-6DA48A165F75}"/>
            </c:ext>
          </c:extLst>
        </c:ser>
        <c:ser>
          <c:idx val="1"/>
          <c:order val="1"/>
          <c:tx>
            <c:v>Vaše skóre</c:v>
          </c:tx>
          <c:spPr>
            <a:ln w="28575" cap="rnd">
              <a:solidFill>
                <a:schemeClr val="accent2"/>
              </a:solidFill>
              <a:round/>
            </a:ln>
            <a:effectLst/>
          </c:spPr>
          <c:marker>
            <c:symbol val="none"/>
          </c:marker>
          <c:cat>
            <c:strRef>
              <c:f>(Výsledky!$D$7,Výsledky!$D$12,Výsledky!$D$16,Výsledky!$D$20,Výsledky!$D$23)</c:f>
              <c:strCache>
                <c:ptCount val="5"/>
                <c:pt idx="0">
                  <c:v> Kompetencie v oblasti elektronického vzdelávania (koncepčné, technické, právne)</c:v>
                </c:pt>
                <c:pt idx="1">
                  <c:v> Sociálno-komunikačné a facilitačné kompetencie</c:v>
                </c:pt>
                <c:pt idx="2">
                  <c:v> Profesionálne povedomie a dodržiavanie zásad vzdelávania dospelých</c:v>
                </c:pt>
                <c:pt idx="3">
                  <c:v> Didakticko-metodické zručnosti</c:v>
                </c:pt>
                <c:pt idx="4">
                  <c:v> Riadiace, plánovacie a organizačné zručnosti</c:v>
                </c:pt>
              </c:strCache>
            </c:strRef>
          </c:cat>
          <c:val>
            <c:numRef>
              <c:f>(Výsledky!$F$7,Výsledky!$F$12,Výsledky!$F$16,Výsledky!$F$20,Výsledky!$F$23)</c:f>
              <c:numCache>
                <c:formatCode>0.0</c:formatCode>
                <c:ptCount val="5"/>
                <c:pt idx="0">
                  <c:v>3.7058531746031749</c:v>
                </c:pt>
                <c:pt idx="1">
                  <c:v>2.8690476190476191</c:v>
                </c:pt>
                <c:pt idx="2">
                  <c:v>3.9253246753246747</c:v>
                </c:pt>
                <c:pt idx="3">
                  <c:v>4.1349206349206344</c:v>
                </c:pt>
                <c:pt idx="4">
                  <c:v>2.5476190476190474</c:v>
                </c:pt>
              </c:numCache>
            </c:numRef>
          </c:val>
          <c:extLst>
            <c:ext xmlns:c16="http://schemas.microsoft.com/office/drawing/2014/chart" uri="{C3380CC4-5D6E-409C-BE32-E72D297353CC}">
              <c16:uniqueId val="{00000001-F98E-4500-8EB3-6DA48A165F75}"/>
            </c:ext>
          </c:extLst>
        </c:ser>
        <c:dLbls>
          <c:showLegendKey val="0"/>
          <c:showVal val="0"/>
          <c:showCatName val="0"/>
          <c:showSerName val="0"/>
          <c:showPercent val="0"/>
          <c:showBubbleSize val="0"/>
        </c:dLbls>
        <c:axId val="925170928"/>
        <c:axId val="925168432"/>
      </c:radarChart>
      <c:catAx>
        <c:axId val="92517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925168432"/>
        <c:crosses val="autoZero"/>
        <c:auto val="1"/>
        <c:lblAlgn val="ctr"/>
        <c:lblOffset val="100"/>
        <c:noMultiLvlLbl val="0"/>
      </c:catAx>
      <c:valAx>
        <c:axId val="925168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5170928"/>
        <c:crosses val="autoZero"/>
        <c:crossBetween val="between"/>
      </c:valAx>
      <c:spPr>
        <a:noFill/>
        <a:ln>
          <a:noFill/>
        </a:ln>
        <a:effectLst/>
      </c:spPr>
    </c:plotArea>
    <c:legend>
      <c:legendPos val="b"/>
      <c:layout>
        <c:manualLayout>
          <c:xMode val="edge"/>
          <c:yMode val="edge"/>
          <c:x val="0.35909393939393941"/>
          <c:y val="0.88636452991452996"/>
          <c:w val="0.29586249999999997"/>
          <c:h val="4.57935897435897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515257</xdr:colOff>
      <xdr:row>19</xdr:row>
      <xdr:rowOff>163284</xdr:rowOff>
    </xdr:from>
    <xdr:to>
      <xdr:col>17</xdr:col>
      <xdr:colOff>497757</xdr:colOff>
      <xdr:row>42</xdr:row>
      <xdr:rowOff>49034</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553357</xdr:colOff>
      <xdr:row>0</xdr:row>
      <xdr:rowOff>12700</xdr:rowOff>
    </xdr:from>
    <xdr:to>
      <xdr:col>17</xdr:col>
      <xdr:colOff>535857</xdr:colOff>
      <xdr:row>19</xdr:row>
      <xdr:rowOff>63550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D41"/>
  <sheetViews>
    <sheetView topLeftCell="A25" zoomScale="120" zoomScaleNormal="120" workbookViewId="0">
      <selection activeCell="F21" sqref="F21"/>
    </sheetView>
  </sheetViews>
  <sheetFormatPr defaultColWidth="11.5703125" defaultRowHeight="16.5" x14ac:dyDescent="0.25"/>
  <cols>
    <col min="1" max="1" width="3.42578125" customWidth="1"/>
    <col min="3" max="3" width="104.28515625" style="3" customWidth="1"/>
  </cols>
  <sheetData>
    <row r="1" spans="3:3" ht="29.1" customHeight="1" x14ac:dyDescent="0.25">
      <c r="C1" s="4" t="s">
        <v>40</v>
      </c>
    </row>
    <row r="2" spans="3:3" ht="11.1" customHeight="1" x14ac:dyDescent="0.25"/>
    <row r="3" spans="3:3" ht="34.5" customHeight="1" x14ac:dyDescent="0.25">
      <c r="C3" s="5" t="s">
        <v>45</v>
      </c>
    </row>
    <row r="4" spans="3:3" ht="42.6" customHeight="1" x14ac:dyDescent="0.25">
      <c r="C4" s="3" t="s">
        <v>41</v>
      </c>
    </row>
    <row r="5" spans="3:3" ht="27" customHeight="1" x14ac:dyDescent="0.25">
      <c r="C5" s="3" t="s">
        <v>46</v>
      </c>
    </row>
    <row r="6" spans="3:3" x14ac:dyDescent="0.25">
      <c r="C6" s="3" t="s">
        <v>234</v>
      </c>
    </row>
    <row r="7" spans="3:3" x14ac:dyDescent="0.25">
      <c r="C7" s="3" t="s">
        <v>47</v>
      </c>
    </row>
    <row r="8" spans="3:3" x14ac:dyDescent="0.25">
      <c r="C8" s="3" t="s">
        <v>236</v>
      </c>
    </row>
    <row r="9" spans="3:3" x14ac:dyDescent="0.25">
      <c r="C9" s="3" t="s">
        <v>50</v>
      </c>
    </row>
    <row r="10" spans="3:3" x14ac:dyDescent="0.25">
      <c r="C10" s="3" t="s">
        <v>235</v>
      </c>
    </row>
    <row r="12" spans="3:3" ht="18" x14ac:dyDescent="0.25">
      <c r="C12" s="60" t="s">
        <v>42</v>
      </c>
    </row>
    <row r="13" spans="3:3" ht="33" customHeight="1" x14ac:dyDescent="0.25">
      <c r="C13" s="3" t="s">
        <v>43</v>
      </c>
    </row>
    <row r="14" spans="3:3" x14ac:dyDescent="0.25">
      <c r="C14" s="3" t="s">
        <v>44</v>
      </c>
    </row>
    <row r="16" spans="3:3" ht="15.75" x14ac:dyDescent="0.25">
      <c r="C16" s="4" t="s">
        <v>56</v>
      </c>
    </row>
    <row r="17" spans="3:4" ht="37.5" customHeight="1" x14ac:dyDescent="0.25">
      <c r="C17" s="3" t="s">
        <v>52</v>
      </c>
    </row>
    <row r="18" spans="3:4" ht="32.65" customHeight="1" x14ac:dyDescent="0.25">
      <c r="C18" s="3" t="s">
        <v>57</v>
      </c>
    </row>
    <row r="19" spans="3:4" ht="39" customHeight="1" x14ac:dyDescent="0.25">
      <c r="C19" s="3" t="s">
        <v>53</v>
      </c>
    </row>
    <row r="20" spans="3:4" ht="36" customHeight="1" x14ac:dyDescent="0.25">
      <c r="C20" s="3" t="s">
        <v>58</v>
      </c>
      <c r="D20" t="s">
        <v>54</v>
      </c>
    </row>
    <row r="21" spans="3:4" ht="60.6" customHeight="1" x14ac:dyDescent="0.25">
      <c r="C21" s="3" t="s">
        <v>55</v>
      </c>
    </row>
    <row r="23" spans="3:4" ht="15.75" x14ac:dyDescent="0.25">
      <c r="C23" s="4" t="s">
        <v>63</v>
      </c>
    </row>
    <row r="24" spans="3:4" ht="39.6" customHeight="1" x14ac:dyDescent="0.25">
      <c r="C24" s="3" t="s">
        <v>59</v>
      </c>
    </row>
    <row r="25" spans="3:4" ht="31.5" customHeight="1" x14ac:dyDescent="0.25">
      <c r="C25" s="3" t="s">
        <v>64</v>
      </c>
    </row>
    <row r="26" spans="3:4" ht="31.5" customHeight="1" x14ac:dyDescent="0.25">
      <c r="C26" s="3" t="s">
        <v>60</v>
      </c>
    </row>
    <row r="27" spans="3:4" ht="22.5" customHeight="1" x14ac:dyDescent="0.25">
      <c r="C27" s="3" t="s">
        <v>61</v>
      </c>
    </row>
    <row r="28" spans="3:4" ht="54" customHeight="1" x14ac:dyDescent="0.25">
      <c r="C28" s="3" t="s">
        <v>65</v>
      </c>
    </row>
    <row r="30" spans="3:4" x14ac:dyDescent="0.25">
      <c r="C30" s="6" t="s">
        <v>62</v>
      </c>
    </row>
    <row r="32" spans="3:4" ht="34.5" customHeight="1" x14ac:dyDescent="0.25">
      <c r="C32" s="5" t="s">
        <v>68</v>
      </c>
    </row>
    <row r="34" spans="1:4" ht="33" x14ac:dyDescent="0.25">
      <c r="C34" s="3" t="s">
        <v>66</v>
      </c>
    </row>
    <row r="36" spans="1:4" ht="82.5" x14ac:dyDescent="0.25">
      <c r="C36" s="3" t="s">
        <v>69</v>
      </c>
    </row>
    <row r="37" spans="1:4" ht="35.65" customHeight="1" x14ac:dyDescent="0.25">
      <c r="A37" s="1"/>
      <c r="C37" s="3" t="s">
        <v>67</v>
      </c>
    </row>
    <row r="38" spans="1:4" ht="17.25" thickBot="1" x14ac:dyDescent="0.3"/>
    <row r="39" spans="1:4" ht="15.75" x14ac:dyDescent="0.25">
      <c r="C39" s="7" t="s">
        <v>70</v>
      </c>
    </row>
    <row r="40" spans="1:4" ht="37.5" customHeight="1" x14ac:dyDescent="0.25">
      <c r="C40" s="8" t="s">
        <v>71</v>
      </c>
      <c r="D40" t="s">
        <v>54</v>
      </c>
    </row>
    <row r="41" spans="1:4" ht="53.25" customHeight="1" thickBot="1" x14ac:dyDescent="0.3">
      <c r="C41" s="9" t="s">
        <v>72</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E202"/>
  <sheetViews>
    <sheetView tabSelected="1" topLeftCell="A11" zoomScale="90" zoomScaleNormal="90" workbookViewId="0">
      <selection activeCell="F22" sqref="F22"/>
    </sheetView>
  </sheetViews>
  <sheetFormatPr defaultColWidth="11.5703125" defaultRowHeight="16.5" x14ac:dyDescent="0.3"/>
  <cols>
    <col min="1" max="1" width="7.28515625" style="13" customWidth="1"/>
    <col min="2" max="2" width="81.28515625" style="2" customWidth="1"/>
    <col min="3" max="3" width="124.28515625" style="2" bestFit="1" customWidth="1"/>
    <col min="4" max="4" width="11.28515625" style="25" customWidth="1"/>
    <col min="5" max="5" width="10.28515625" style="14" customWidth="1"/>
    <col min="6" max="16384" width="11.5703125" style="2"/>
  </cols>
  <sheetData>
    <row r="1" spans="2:4" ht="12" customHeight="1" x14ac:dyDescent="0.3"/>
    <row r="2" spans="2:4" ht="25.5" customHeight="1" x14ac:dyDescent="0.3"/>
    <row r="3" spans="2:4" ht="25.5" customHeight="1" x14ac:dyDescent="0.3">
      <c r="B3" s="10" t="s">
        <v>73</v>
      </c>
    </row>
    <row r="4" spans="2:4" ht="14.25" customHeight="1" x14ac:dyDescent="0.3"/>
    <row r="5" spans="2:4" ht="53.25" customHeight="1" x14ac:dyDescent="0.3">
      <c r="B5" s="3" t="s">
        <v>41</v>
      </c>
      <c r="D5" s="26"/>
    </row>
    <row r="6" spans="2:4" ht="12" customHeight="1" x14ac:dyDescent="0.3">
      <c r="B6" s="11" t="s">
        <v>46</v>
      </c>
    </row>
    <row r="7" spans="2:4" ht="12" customHeight="1" x14ac:dyDescent="0.3">
      <c r="B7" s="12" t="s">
        <v>48</v>
      </c>
    </row>
    <row r="8" spans="2:4" ht="12" customHeight="1" x14ac:dyDescent="0.3">
      <c r="B8" s="12" t="s">
        <v>47</v>
      </c>
    </row>
    <row r="9" spans="2:4" ht="12" customHeight="1" x14ac:dyDescent="0.3">
      <c r="B9" s="12" t="s">
        <v>49</v>
      </c>
    </row>
    <row r="10" spans="2:4" ht="12" customHeight="1" x14ac:dyDescent="0.3">
      <c r="B10" s="12" t="s">
        <v>50</v>
      </c>
    </row>
    <row r="11" spans="2:4" ht="12.6" customHeight="1" x14ac:dyDescent="0.3">
      <c r="B11" s="12" t="s">
        <v>51</v>
      </c>
    </row>
    <row r="12" spans="2:4" ht="12.6" customHeight="1" x14ac:dyDescent="0.4">
      <c r="B12" s="27"/>
    </row>
    <row r="13" spans="2:4" ht="12.6" customHeight="1" x14ac:dyDescent="0.4">
      <c r="B13" s="27"/>
    </row>
    <row r="14" spans="2:4" ht="12.6" customHeight="1" x14ac:dyDescent="0.4">
      <c r="B14" s="27"/>
      <c r="C14" s="56"/>
    </row>
    <row r="15" spans="2:4" ht="12.6" customHeight="1" x14ac:dyDescent="0.4">
      <c r="B15" s="27"/>
      <c r="C15" s="56"/>
    </row>
    <row r="16" spans="2:4" ht="12.6" customHeight="1" thickBot="1" x14ac:dyDescent="0.45">
      <c r="B16" s="27"/>
      <c r="C16" s="56"/>
    </row>
    <row r="17" spans="1:5" ht="60.6" customHeight="1" thickBot="1" x14ac:dyDescent="0.35">
      <c r="B17" s="59" t="s">
        <v>233</v>
      </c>
      <c r="C17" s="56"/>
      <c r="D17" s="26"/>
    </row>
    <row r="18" spans="1:5" ht="12.6" customHeight="1" x14ac:dyDescent="0.4">
      <c r="B18" s="27"/>
      <c r="C18" s="56"/>
    </row>
    <row r="19" spans="1:5" ht="12.6" customHeight="1" thickBot="1" x14ac:dyDescent="0.45">
      <c r="B19" s="27"/>
      <c r="C19" s="56"/>
    </row>
    <row r="20" spans="1:5" ht="43.15" customHeight="1" thickBot="1" x14ac:dyDescent="0.35">
      <c r="B20" s="58" t="s">
        <v>232</v>
      </c>
      <c r="C20" s="57"/>
      <c r="D20" s="57"/>
    </row>
    <row r="21" spans="1:5" ht="41.65" customHeight="1" x14ac:dyDescent="0.4">
      <c r="B21" s="27"/>
    </row>
    <row r="22" spans="1:5" s="18" customFormat="1" ht="47.25" x14ac:dyDescent="0.25">
      <c r="A22" s="15"/>
      <c r="B22" s="16" t="s">
        <v>74</v>
      </c>
      <c r="C22" s="16" t="s">
        <v>75</v>
      </c>
      <c r="D22" s="19" t="s">
        <v>76</v>
      </c>
      <c r="E22" s="17"/>
    </row>
    <row r="23" spans="1:5" x14ac:dyDescent="0.3">
      <c r="B23" s="95" t="s">
        <v>77</v>
      </c>
      <c r="C23" s="96"/>
      <c r="D23" s="97"/>
      <c r="E23" s="2"/>
    </row>
    <row r="24" spans="1:5" ht="40.15" customHeight="1" x14ac:dyDescent="0.3">
      <c r="B24" s="182" t="s">
        <v>78</v>
      </c>
      <c r="C24" s="182"/>
      <c r="D24" s="182"/>
      <c r="E24" s="2"/>
    </row>
    <row r="25" spans="1:5" ht="25.15" customHeight="1" x14ac:dyDescent="0.3">
      <c r="B25" s="98" t="s">
        <v>221</v>
      </c>
      <c r="C25" s="99"/>
      <c r="D25" s="100"/>
      <c r="E25" s="2"/>
    </row>
    <row r="26" spans="1:5" ht="19.899999999999999" customHeight="1" x14ac:dyDescent="0.3">
      <c r="B26" s="65" t="s">
        <v>222</v>
      </c>
      <c r="C26" s="20" t="s">
        <v>80</v>
      </c>
      <c r="D26" s="21">
        <v>1</v>
      </c>
      <c r="E26" s="2"/>
    </row>
    <row r="27" spans="1:5" ht="19.899999999999999" customHeight="1" thickBot="1" x14ac:dyDescent="0.35">
      <c r="B27" s="66"/>
      <c r="C27" s="22" t="s">
        <v>81</v>
      </c>
      <c r="D27" s="21">
        <v>1</v>
      </c>
      <c r="E27" s="2"/>
    </row>
    <row r="28" spans="1:5" ht="19.899999999999999" customHeight="1" thickBot="1" x14ac:dyDescent="0.35">
      <c r="B28" s="66"/>
      <c r="C28" s="22" t="s">
        <v>82</v>
      </c>
      <c r="D28" s="21">
        <v>1</v>
      </c>
      <c r="E28" s="2"/>
    </row>
    <row r="29" spans="1:5" ht="19.899999999999999" customHeight="1" thickBot="1" x14ac:dyDescent="0.35">
      <c r="B29" s="66"/>
      <c r="C29" s="22" t="s">
        <v>87</v>
      </c>
      <c r="D29" s="21">
        <v>1</v>
      </c>
      <c r="E29" s="2"/>
    </row>
    <row r="30" spans="1:5" ht="19.899999999999999" customHeight="1" thickBot="1" x14ac:dyDescent="0.35">
      <c r="B30" s="66"/>
      <c r="C30" s="22" t="s">
        <v>83</v>
      </c>
      <c r="D30" s="21">
        <v>2</v>
      </c>
      <c r="E30" s="2"/>
    </row>
    <row r="31" spans="1:5" ht="19.899999999999999" customHeight="1" thickBot="1" x14ac:dyDescent="0.35">
      <c r="B31" s="66"/>
      <c r="C31" s="22" t="s">
        <v>88</v>
      </c>
      <c r="D31" s="21">
        <v>3</v>
      </c>
      <c r="E31" s="2"/>
    </row>
    <row r="32" spans="1:5" ht="19.899999999999999" customHeight="1" thickBot="1" x14ac:dyDescent="0.35">
      <c r="B32" s="66"/>
      <c r="C32" s="22" t="s">
        <v>84</v>
      </c>
      <c r="D32" s="21">
        <v>1</v>
      </c>
      <c r="E32" s="2"/>
    </row>
    <row r="33" spans="2:5" ht="19.899999999999999" customHeight="1" thickBot="1" x14ac:dyDescent="0.35">
      <c r="B33" s="66"/>
      <c r="C33" s="22" t="s">
        <v>85</v>
      </c>
      <c r="D33" s="21">
        <v>1</v>
      </c>
      <c r="E33" s="2"/>
    </row>
    <row r="34" spans="2:5" ht="19.899999999999999" customHeight="1" x14ac:dyDescent="0.3">
      <c r="B34" s="66"/>
      <c r="C34" s="23" t="s">
        <v>86</v>
      </c>
      <c r="D34" s="21">
        <v>3</v>
      </c>
      <c r="E34" s="2"/>
    </row>
    <row r="35" spans="2:5" ht="25.15" customHeight="1" x14ac:dyDescent="0.3">
      <c r="B35" s="101" t="s">
        <v>223</v>
      </c>
      <c r="C35" s="102"/>
      <c r="D35" s="70"/>
      <c r="E35" s="2"/>
    </row>
    <row r="36" spans="2:5" ht="19.899999999999999" customHeight="1" x14ac:dyDescent="0.3">
      <c r="B36" s="103" t="s">
        <v>224</v>
      </c>
      <c r="C36" s="24" t="s">
        <v>89</v>
      </c>
      <c r="D36" s="21">
        <v>4</v>
      </c>
      <c r="E36" s="2"/>
    </row>
    <row r="37" spans="2:5" ht="19.899999999999999" customHeight="1" x14ac:dyDescent="0.3">
      <c r="B37" s="104"/>
      <c r="C37" s="24" t="s">
        <v>102</v>
      </c>
      <c r="D37" s="21">
        <v>4</v>
      </c>
      <c r="E37" s="2"/>
    </row>
    <row r="38" spans="2:5" ht="19.899999999999999" customHeight="1" x14ac:dyDescent="0.3">
      <c r="B38" s="106" t="s">
        <v>231</v>
      </c>
      <c r="C38" s="51" t="s">
        <v>90</v>
      </c>
      <c r="D38" s="21">
        <v>3</v>
      </c>
      <c r="E38" s="2"/>
    </row>
    <row r="39" spans="2:5" ht="19.899999999999999" customHeight="1" x14ac:dyDescent="0.3">
      <c r="B39" s="107"/>
      <c r="C39" s="51" t="s">
        <v>91</v>
      </c>
      <c r="D39" s="21">
        <v>3</v>
      </c>
      <c r="E39" s="2"/>
    </row>
    <row r="40" spans="2:5" ht="19.899999999999999" customHeight="1" x14ac:dyDescent="0.3">
      <c r="B40" s="107"/>
      <c r="C40" s="51" t="s">
        <v>92</v>
      </c>
      <c r="D40" s="21">
        <v>4</v>
      </c>
      <c r="E40" s="2"/>
    </row>
    <row r="41" spans="2:5" ht="19.899999999999999" customHeight="1" x14ac:dyDescent="0.3">
      <c r="B41" s="107"/>
      <c r="C41" s="51" t="s">
        <v>93</v>
      </c>
      <c r="D41" s="21">
        <v>3</v>
      </c>
      <c r="E41" s="2"/>
    </row>
    <row r="42" spans="2:5" ht="19.899999999999999" customHeight="1" x14ac:dyDescent="0.3">
      <c r="B42" s="107"/>
      <c r="C42" s="51" t="s">
        <v>94</v>
      </c>
      <c r="D42" s="21">
        <v>3</v>
      </c>
      <c r="E42" s="2"/>
    </row>
    <row r="43" spans="2:5" ht="19.899999999999999" customHeight="1" x14ac:dyDescent="0.3">
      <c r="B43" s="107"/>
      <c r="C43" s="51" t="s">
        <v>95</v>
      </c>
      <c r="D43" s="21">
        <v>3</v>
      </c>
      <c r="E43" s="2"/>
    </row>
    <row r="44" spans="2:5" ht="19.899999999999999" customHeight="1" x14ac:dyDescent="0.3">
      <c r="B44" s="107"/>
      <c r="C44" s="51" t="s">
        <v>96</v>
      </c>
      <c r="D44" s="21">
        <v>2</v>
      </c>
      <c r="E44" s="2"/>
    </row>
    <row r="45" spans="2:5" ht="19.899999999999999" customHeight="1" x14ac:dyDescent="0.3">
      <c r="B45" s="107"/>
      <c r="C45" s="51" t="s">
        <v>97</v>
      </c>
      <c r="D45" s="21">
        <v>4</v>
      </c>
      <c r="E45" s="2"/>
    </row>
    <row r="46" spans="2:5" ht="19.899999999999999" customHeight="1" x14ac:dyDescent="0.3">
      <c r="B46" s="107"/>
      <c r="C46" s="51" t="s">
        <v>98</v>
      </c>
      <c r="D46" s="21">
        <v>4</v>
      </c>
      <c r="E46" s="2"/>
    </row>
    <row r="47" spans="2:5" ht="19.899999999999999" customHeight="1" x14ac:dyDescent="0.3">
      <c r="B47" s="107"/>
      <c r="C47" s="51" t="s">
        <v>99</v>
      </c>
      <c r="D47" s="21">
        <v>4</v>
      </c>
      <c r="E47" s="2"/>
    </row>
    <row r="48" spans="2:5" ht="19.899999999999999" customHeight="1" x14ac:dyDescent="0.3">
      <c r="B48" s="107"/>
      <c r="C48" s="51" t="s">
        <v>100</v>
      </c>
      <c r="D48" s="21">
        <v>5</v>
      </c>
      <c r="E48" s="2"/>
    </row>
    <row r="49" spans="2:5" ht="19.899999999999999" customHeight="1" x14ac:dyDescent="0.3">
      <c r="B49" s="108"/>
      <c r="C49" s="51" t="s">
        <v>101</v>
      </c>
      <c r="D49" s="21">
        <v>5</v>
      </c>
      <c r="E49" s="2"/>
    </row>
    <row r="50" spans="2:5" ht="25.15" customHeight="1" x14ac:dyDescent="0.3">
      <c r="B50" s="68" t="s">
        <v>225</v>
      </c>
      <c r="C50" s="69"/>
      <c r="D50" s="70"/>
      <c r="E50" s="2"/>
    </row>
    <row r="51" spans="2:5" ht="19.899999999999999" customHeight="1" x14ac:dyDescent="0.3">
      <c r="B51" s="65" t="s">
        <v>226</v>
      </c>
      <c r="C51" s="24" t="s">
        <v>103</v>
      </c>
      <c r="D51" s="21">
        <v>5</v>
      </c>
      <c r="E51" s="2"/>
    </row>
    <row r="52" spans="2:5" ht="19.899999999999999" customHeight="1" x14ac:dyDescent="0.3">
      <c r="B52" s="66"/>
      <c r="C52" s="24" t="s">
        <v>104</v>
      </c>
      <c r="D52" s="21">
        <v>5</v>
      </c>
      <c r="E52" s="2"/>
    </row>
    <row r="53" spans="2:5" ht="19.899999999999999" customHeight="1" x14ac:dyDescent="0.3">
      <c r="B53" s="67"/>
      <c r="C53" s="24" t="s">
        <v>105</v>
      </c>
      <c r="D53" s="21">
        <v>5</v>
      </c>
      <c r="E53" s="2"/>
    </row>
    <row r="54" spans="2:5" ht="25.15" customHeight="1" x14ac:dyDescent="0.3">
      <c r="B54" s="68" t="s">
        <v>227</v>
      </c>
      <c r="C54" s="69"/>
      <c r="D54" s="70"/>
      <c r="E54" s="2"/>
    </row>
    <row r="55" spans="2:5" ht="34.9" customHeight="1" x14ac:dyDescent="0.3">
      <c r="B55" s="65" t="s">
        <v>228</v>
      </c>
      <c r="C55" s="24" t="s">
        <v>106</v>
      </c>
      <c r="D55" s="21">
        <v>5</v>
      </c>
      <c r="E55" s="2"/>
    </row>
    <row r="56" spans="2:5" ht="19.899999999999999" customHeight="1" x14ac:dyDescent="0.3">
      <c r="B56" s="66"/>
      <c r="C56" s="24" t="s">
        <v>107</v>
      </c>
      <c r="D56" s="21">
        <v>5</v>
      </c>
      <c r="E56" s="2"/>
    </row>
    <row r="57" spans="2:5" ht="19.899999999999999" customHeight="1" x14ac:dyDescent="0.3">
      <c r="B57" s="66"/>
      <c r="C57" s="24" t="s">
        <v>108</v>
      </c>
      <c r="D57" s="21">
        <v>5</v>
      </c>
      <c r="E57" s="2"/>
    </row>
    <row r="58" spans="2:5" ht="19.899999999999999" customHeight="1" x14ac:dyDescent="0.3">
      <c r="B58" s="66"/>
      <c r="C58" s="24" t="s">
        <v>114</v>
      </c>
      <c r="D58" s="21">
        <v>5</v>
      </c>
      <c r="E58" s="2"/>
    </row>
    <row r="59" spans="2:5" ht="34.9" customHeight="1" x14ac:dyDescent="0.3">
      <c r="B59" s="67"/>
      <c r="C59" s="24" t="s">
        <v>109</v>
      </c>
      <c r="D59" s="21">
        <v>4</v>
      </c>
      <c r="E59" s="2"/>
    </row>
    <row r="60" spans="2:5" ht="19.899999999999999" customHeight="1" x14ac:dyDescent="0.3">
      <c r="B60" s="65" t="s">
        <v>229</v>
      </c>
      <c r="C60" s="24" t="s">
        <v>110</v>
      </c>
      <c r="D60" s="21">
        <v>5</v>
      </c>
      <c r="E60" s="2"/>
    </row>
    <row r="61" spans="2:5" ht="19.899999999999999" customHeight="1" x14ac:dyDescent="0.3">
      <c r="B61" s="66"/>
      <c r="C61" s="24" t="s">
        <v>111</v>
      </c>
      <c r="D61" s="21">
        <v>4</v>
      </c>
      <c r="E61" s="2"/>
    </row>
    <row r="62" spans="2:5" ht="19.899999999999999" customHeight="1" x14ac:dyDescent="0.3">
      <c r="B62" s="67"/>
      <c r="C62" s="24" t="s">
        <v>112</v>
      </c>
      <c r="D62" s="21">
        <v>4</v>
      </c>
      <c r="E62" s="2"/>
    </row>
    <row r="63" spans="2:5" x14ac:dyDescent="0.3">
      <c r="B63" s="72" t="s">
        <v>230</v>
      </c>
      <c r="C63" s="73"/>
      <c r="D63" s="73"/>
      <c r="E63" s="2"/>
    </row>
    <row r="64" spans="2:5" ht="40.15" customHeight="1" x14ac:dyDescent="0.3">
      <c r="B64" s="74" t="s">
        <v>113</v>
      </c>
      <c r="C64" s="75"/>
      <c r="D64" s="75"/>
    </row>
    <row r="65" spans="2:5" ht="25.15" customHeight="1" x14ac:dyDescent="0.3">
      <c r="B65" s="76" t="s">
        <v>79</v>
      </c>
      <c r="C65" s="77"/>
      <c r="D65" s="78"/>
      <c r="E65" s="2"/>
    </row>
    <row r="66" spans="2:5" ht="19.899999999999999" customHeight="1" x14ac:dyDescent="0.3">
      <c r="B66" s="71" t="s">
        <v>0</v>
      </c>
      <c r="C66" s="28" t="s">
        <v>121</v>
      </c>
      <c r="D66" s="21">
        <v>5</v>
      </c>
      <c r="E66" s="2"/>
    </row>
    <row r="67" spans="2:5" ht="19.899999999999999" customHeight="1" x14ac:dyDescent="0.3">
      <c r="B67" s="71"/>
      <c r="C67" s="28" t="s">
        <v>115</v>
      </c>
      <c r="D67" s="21">
        <v>3</v>
      </c>
      <c r="E67" s="2"/>
    </row>
    <row r="68" spans="2:5" ht="19.899999999999999" customHeight="1" x14ac:dyDescent="0.3">
      <c r="B68" s="71"/>
      <c r="C68" s="28" t="s">
        <v>116</v>
      </c>
      <c r="D68" s="21">
        <v>2</v>
      </c>
      <c r="E68" s="2"/>
    </row>
    <row r="69" spans="2:5" ht="19.899999999999999" customHeight="1" x14ac:dyDescent="0.3">
      <c r="B69" s="79" t="s">
        <v>258</v>
      </c>
      <c r="C69" s="29" t="s">
        <v>117</v>
      </c>
      <c r="D69" s="21">
        <v>2</v>
      </c>
      <c r="E69" s="2"/>
    </row>
    <row r="70" spans="2:5" ht="19.899999999999999" customHeight="1" x14ac:dyDescent="0.3">
      <c r="B70" s="79"/>
      <c r="C70" s="29" t="s">
        <v>118</v>
      </c>
      <c r="D70" s="21">
        <v>3</v>
      </c>
      <c r="E70" s="2"/>
    </row>
    <row r="71" spans="2:5" ht="19.899999999999999" customHeight="1" x14ac:dyDescent="0.3">
      <c r="B71" s="79"/>
      <c r="C71" s="29" t="s">
        <v>119</v>
      </c>
      <c r="D71" s="21">
        <v>3</v>
      </c>
      <c r="E71" s="2"/>
    </row>
    <row r="72" spans="2:5" ht="19.899999999999999" customHeight="1" x14ac:dyDescent="0.3">
      <c r="B72" s="79"/>
      <c r="C72" s="29" t="s">
        <v>120</v>
      </c>
      <c r="D72" s="21">
        <v>2</v>
      </c>
      <c r="E72" s="2"/>
    </row>
    <row r="73" spans="2:5" ht="25.15" customHeight="1" x14ac:dyDescent="0.3">
      <c r="B73" s="85" t="s">
        <v>265</v>
      </c>
      <c r="C73" s="85"/>
      <c r="D73" s="85"/>
      <c r="E73" s="2"/>
    </row>
    <row r="74" spans="2:5" ht="19.899999999999999" customHeight="1" x14ac:dyDescent="0.3">
      <c r="B74" s="71" t="s">
        <v>259</v>
      </c>
      <c r="C74" s="28" t="s">
        <v>122</v>
      </c>
      <c r="D74" s="21">
        <v>3</v>
      </c>
      <c r="E74" s="2"/>
    </row>
    <row r="75" spans="2:5" ht="19.899999999999999" customHeight="1" x14ac:dyDescent="0.3">
      <c r="B75" s="71"/>
      <c r="C75" s="29" t="s">
        <v>123</v>
      </c>
      <c r="D75" s="21">
        <v>4</v>
      </c>
      <c r="E75" s="2"/>
    </row>
    <row r="76" spans="2:5" ht="19.899999999999999" customHeight="1" x14ac:dyDescent="0.3">
      <c r="B76" s="71"/>
      <c r="C76" s="28" t="s">
        <v>124</v>
      </c>
      <c r="D76" s="21">
        <v>2</v>
      </c>
      <c r="E76" s="2"/>
    </row>
    <row r="77" spans="2:5" ht="19.899999999999999" customHeight="1" x14ac:dyDescent="0.3">
      <c r="B77" s="71"/>
      <c r="C77" s="28" t="s">
        <v>125</v>
      </c>
      <c r="D77" s="21">
        <v>2</v>
      </c>
      <c r="E77" s="2"/>
    </row>
    <row r="78" spans="2:5" ht="19.899999999999999" customHeight="1" x14ac:dyDescent="0.3">
      <c r="B78" s="79" t="s">
        <v>260</v>
      </c>
      <c r="C78" s="28" t="s">
        <v>129</v>
      </c>
      <c r="D78" s="21">
        <v>2</v>
      </c>
      <c r="E78" s="2"/>
    </row>
    <row r="79" spans="2:5" ht="19.899999999999999" customHeight="1" x14ac:dyDescent="0.3">
      <c r="B79" s="79"/>
      <c r="C79" s="29" t="s">
        <v>131</v>
      </c>
      <c r="D79" s="21">
        <v>4</v>
      </c>
      <c r="E79" s="2"/>
    </row>
    <row r="80" spans="2:5" ht="19.899999999999999" customHeight="1" x14ac:dyDescent="0.3">
      <c r="B80" s="79"/>
      <c r="C80" s="28" t="s">
        <v>126</v>
      </c>
      <c r="D80" s="21">
        <v>5</v>
      </c>
      <c r="E80" s="2"/>
    </row>
    <row r="81" spans="2:5" ht="19.899999999999999" customHeight="1" x14ac:dyDescent="0.3">
      <c r="B81" s="79"/>
      <c r="C81" s="29" t="s">
        <v>127</v>
      </c>
      <c r="D81" s="21">
        <v>2</v>
      </c>
      <c r="E81" s="2"/>
    </row>
    <row r="82" spans="2:5" ht="19.899999999999999" customHeight="1" x14ac:dyDescent="0.3">
      <c r="B82" s="79" t="s">
        <v>261</v>
      </c>
      <c r="C82" s="28" t="s">
        <v>128</v>
      </c>
      <c r="D82" s="21">
        <v>3</v>
      </c>
      <c r="E82" s="2"/>
    </row>
    <row r="83" spans="2:5" ht="19.899999999999999" customHeight="1" x14ac:dyDescent="0.3">
      <c r="B83" s="79"/>
      <c r="C83" s="28" t="s">
        <v>130</v>
      </c>
      <c r="D83" s="21">
        <v>3</v>
      </c>
      <c r="E83" s="2"/>
    </row>
    <row r="84" spans="2:5" ht="25.15" customHeight="1" x14ac:dyDescent="0.3">
      <c r="B84" s="86" t="s">
        <v>264</v>
      </c>
      <c r="C84" s="87"/>
      <c r="D84" s="78"/>
      <c r="E84" s="2"/>
    </row>
    <row r="85" spans="2:5" ht="19.899999999999999" customHeight="1" x14ac:dyDescent="0.3">
      <c r="B85" s="71" t="s">
        <v>262</v>
      </c>
      <c r="C85" s="29" t="s">
        <v>132</v>
      </c>
      <c r="D85" s="21">
        <v>4</v>
      </c>
      <c r="E85" s="2"/>
    </row>
    <row r="86" spans="2:5" ht="19.899999999999999" customHeight="1" x14ac:dyDescent="0.3">
      <c r="B86" s="71"/>
      <c r="C86" s="28" t="s">
        <v>133</v>
      </c>
      <c r="D86" s="21">
        <v>3</v>
      </c>
      <c r="E86" s="2"/>
    </row>
    <row r="87" spans="2:5" ht="34.9" customHeight="1" x14ac:dyDescent="0.3">
      <c r="B87" s="71"/>
      <c r="C87" s="28" t="s">
        <v>138</v>
      </c>
      <c r="D87" s="21">
        <v>3</v>
      </c>
      <c r="E87" s="2"/>
    </row>
    <row r="88" spans="2:5" ht="34.9" customHeight="1" x14ac:dyDescent="0.3">
      <c r="B88" s="71"/>
      <c r="C88" s="28" t="s">
        <v>134</v>
      </c>
      <c r="D88" s="21">
        <v>3</v>
      </c>
      <c r="E88" s="2"/>
    </row>
    <row r="89" spans="2:5" ht="19.899999999999999" customHeight="1" x14ac:dyDescent="0.3">
      <c r="B89" s="71"/>
      <c r="C89" s="28" t="s">
        <v>135</v>
      </c>
      <c r="D89" s="21">
        <v>2</v>
      </c>
      <c r="E89" s="2"/>
    </row>
    <row r="90" spans="2:5" ht="19.899999999999999" customHeight="1" x14ac:dyDescent="0.3">
      <c r="B90" s="79" t="s">
        <v>263</v>
      </c>
      <c r="C90" s="28" t="s">
        <v>136</v>
      </c>
      <c r="D90" s="21">
        <v>2</v>
      </c>
      <c r="E90" s="2"/>
    </row>
    <row r="91" spans="2:5" ht="19.899999999999999" customHeight="1" x14ac:dyDescent="0.3">
      <c r="B91" s="79"/>
      <c r="C91" s="28" t="s">
        <v>137</v>
      </c>
      <c r="D91" s="21">
        <v>2</v>
      </c>
      <c r="E91" s="2"/>
    </row>
    <row r="92" spans="2:5" ht="34.9" customHeight="1" x14ac:dyDescent="0.3">
      <c r="B92" s="79"/>
      <c r="C92" s="28" t="s">
        <v>139</v>
      </c>
      <c r="D92" s="21">
        <v>3</v>
      </c>
      <c r="E92" s="2"/>
    </row>
    <row r="93" spans="2:5" x14ac:dyDescent="0.3">
      <c r="B93" s="30" t="s">
        <v>141</v>
      </c>
      <c r="C93" s="31"/>
      <c r="D93" s="32"/>
      <c r="E93" s="2"/>
    </row>
    <row r="94" spans="2:5" ht="40.15" customHeight="1" x14ac:dyDescent="0.3">
      <c r="B94" s="113" t="s">
        <v>140</v>
      </c>
      <c r="C94" s="114"/>
      <c r="D94" s="115"/>
    </row>
    <row r="95" spans="2:5" ht="25.15" customHeight="1" thickBot="1" x14ac:dyDescent="0.35">
      <c r="B95" s="116" t="s">
        <v>257</v>
      </c>
      <c r="C95" s="117"/>
      <c r="D95" s="117"/>
      <c r="E95" s="2"/>
    </row>
    <row r="96" spans="2:5" ht="19.899999999999999" customHeight="1" thickBot="1" x14ac:dyDescent="0.35">
      <c r="B96" s="94" t="s">
        <v>142</v>
      </c>
      <c r="C96" s="53" t="s">
        <v>143</v>
      </c>
      <c r="D96" s="21">
        <v>4</v>
      </c>
      <c r="E96" s="2"/>
    </row>
    <row r="97" spans="2:5" ht="19.899999999999999" customHeight="1" thickBot="1" x14ac:dyDescent="0.35">
      <c r="B97" s="94"/>
      <c r="C97" s="54" t="s">
        <v>144</v>
      </c>
      <c r="D97" s="21">
        <v>4</v>
      </c>
      <c r="E97" s="2"/>
    </row>
    <row r="98" spans="2:5" ht="19.899999999999999" customHeight="1" thickBot="1" x14ac:dyDescent="0.35">
      <c r="B98" s="94"/>
      <c r="C98" s="54" t="s">
        <v>145</v>
      </c>
      <c r="D98" s="21">
        <v>4</v>
      </c>
      <c r="E98" s="2"/>
    </row>
    <row r="99" spans="2:5" ht="34.9" customHeight="1" x14ac:dyDescent="0.3">
      <c r="B99" s="94"/>
      <c r="C99" s="55" t="s">
        <v>146</v>
      </c>
      <c r="D99" s="21">
        <v>3</v>
      </c>
      <c r="E99" s="2"/>
    </row>
    <row r="100" spans="2:5" ht="25.15" customHeight="1" x14ac:dyDescent="0.3">
      <c r="B100" s="116" t="s">
        <v>256</v>
      </c>
      <c r="C100" s="117"/>
      <c r="D100" s="118"/>
      <c r="E100" s="2"/>
    </row>
    <row r="101" spans="2:5" ht="19.899999999999999" customHeight="1" x14ac:dyDescent="0.3">
      <c r="B101" s="63" t="s">
        <v>240</v>
      </c>
      <c r="C101" s="33" t="s">
        <v>147</v>
      </c>
      <c r="D101" s="21">
        <v>4</v>
      </c>
      <c r="E101" s="2"/>
    </row>
    <row r="102" spans="2:5" ht="19.899999999999999" customHeight="1" x14ac:dyDescent="0.3">
      <c r="B102" s="63"/>
      <c r="C102" s="33" t="s">
        <v>148</v>
      </c>
      <c r="D102" s="21">
        <v>5</v>
      </c>
      <c r="E102" s="2"/>
    </row>
    <row r="103" spans="2:5" ht="34.9" customHeight="1" x14ac:dyDescent="0.3">
      <c r="B103" s="63" t="s">
        <v>239</v>
      </c>
      <c r="C103" s="34" t="s">
        <v>149</v>
      </c>
      <c r="D103" s="21">
        <v>5</v>
      </c>
      <c r="E103" s="2"/>
    </row>
    <row r="104" spans="2:5" ht="19.899999999999999" customHeight="1" x14ac:dyDescent="0.3">
      <c r="B104" s="63"/>
      <c r="C104" s="34" t="s">
        <v>150</v>
      </c>
      <c r="D104" s="21">
        <v>5</v>
      </c>
      <c r="E104" s="2"/>
    </row>
    <row r="105" spans="2:5" ht="34.9" customHeight="1" x14ac:dyDescent="0.3">
      <c r="B105" s="63" t="s">
        <v>238</v>
      </c>
      <c r="C105" s="34" t="s">
        <v>151</v>
      </c>
      <c r="D105" s="21">
        <v>4</v>
      </c>
      <c r="E105" s="2"/>
    </row>
    <row r="106" spans="2:5" ht="34.9" customHeight="1" x14ac:dyDescent="0.3">
      <c r="B106" s="63"/>
      <c r="C106" s="33" t="s">
        <v>152</v>
      </c>
      <c r="D106" s="21">
        <v>4</v>
      </c>
      <c r="E106" s="2"/>
    </row>
    <row r="107" spans="2:5" ht="19.899999999999999" customHeight="1" x14ac:dyDescent="0.3">
      <c r="B107" s="63" t="s">
        <v>237</v>
      </c>
      <c r="C107" s="33" t="s">
        <v>153</v>
      </c>
      <c r="D107" s="21">
        <v>4</v>
      </c>
      <c r="E107" s="2"/>
    </row>
    <row r="108" spans="2:5" ht="19.899999999999999" customHeight="1" x14ac:dyDescent="0.3">
      <c r="B108" s="63"/>
      <c r="C108" s="34" t="s">
        <v>154</v>
      </c>
      <c r="D108" s="21">
        <v>5</v>
      </c>
      <c r="E108" s="2"/>
    </row>
    <row r="109" spans="2:5" ht="34.9" customHeight="1" x14ac:dyDescent="0.3">
      <c r="B109" s="63"/>
      <c r="C109" s="33" t="s">
        <v>155</v>
      </c>
      <c r="D109" s="21">
        <v>3</v>
      </c>
      <c r="E109" s="2"/>
    </row>
    <row r="110" spans="2:5" ht="19.899999999999999" customHeight="1" x14ac:dyDescent="0.3">
      <c r="B110" s="63"/>
      <c r="C110" s="33" t="s">
        <v>156</v>
      </c>
      <c r="D110" s="21">
        <v>5</v>
      </c>
      <c r="E110" s="2"/>
    </row>
    <row r="111" spans="2:5" ht="19.899999999999999" customHeight="1" x14ac:dyDescent="0.3">
      <c r="B111" s="63"/>
      <c r="C111" s="34" t="s">
        <v>157</v>
      </c>
      <c r="D111" s="21">
        <v>5</v>
      </c>
      <c r="E111" s="2"/>
    </row>
    <row r="112" spans="2:5" ht="25.15" customHeight="1" x14ac:dyDescent="0.3">
      <c r="B112" s="116" t="s">
        <v>255</v>
      </c>
      <c r="C112" s="117"/>
      <c r="D112" s="118"/>
      <c r="E112" s="2"/>
    </row>
    <row r="113" spans="2:5" ht="34.9" customHeight="1" x14ac:dyDescent="0.3">
      <c r="B113" s="63" t="s">
        <v>241</v>
      </c>
      <c r="C113" s="33" t="s">
        <v>158</v>
      </c>
      <c r="D113" s="21">
        <v>4</v>
      </c>
      <c r="E113" s="2"/>
    </row>
    <row r="114" spans="2:5" ht="34.9" customHeight="1" x14ac:dyDescent="0.3">
      <c r="B114" s="63"/>
      <c r="C114" s="33" t="s">
        <v>159</v>
      </c>
      <c r="D114" s="21">
        <v>4</v>
      </c>
      <c r="E114" s="2"/>
    </row>
    <row r="115" spans="2:5" ht="34.9" customHeight="1" x14ac:dyDescent="0.3">
      <c r="B115" s="63"/>
      <c r="C115" s="34" t="s">
        <v>160</v>
      </c>
      <c r="D115" s="21">
        <v>4</v>
      </c>
      <c r="E115" s="2"/>
    </row>
    <row r="116" spans="2:5" ht="43.15" customHeight="1" x14ac:dyDescent="0.3">
      <c r="B116" s="63"/>
      <c r="C116" s="33" t="s">
        <v>161</v>
      </c>
      <c r="D116" s="21">
        <v>3</v>
      </c>
      <c r="E116" s="2"/>
    </row>
    <row r="117" spans="2:5" ht="19.899999999999999" customHeight="1" x14ac:dyDescent="0.3">
      <c r="B117" s="94" t="s">
        <v>242</v>
      </c>
      <c r="C117" s="34" t="s">
        <v>162</v>
      </c>
      <c r="D117" s="21">
        <v>3</v>
      </c>
      <c r="E117" s="2"/>
    </row>
    <row r="118" spans="2:5" ht="19.899999999999999" customHeight="1" x14ac:dyDescent="0.3">
      <c r="B118" s="94"/>
      <c r="C118" s="33" t="s">
        <v>163</v>
      </c>
      <c r="D118" s="21">
        <v>3</v>
      </c>
      <c r="E118" s="2"/>
    </row>
    <row r="119" spans="2:5" ht="19.899999999999999" customHeight="1" x14ac:dyDescent="0.3">
      <c r="B119" s="94"/>
      <c r="C119" s="34" t="s">
        <v>164</v>
      </c>
      <c r="D119" s="21">
        <v>3</v>
      </c>
      <c r="E119" s="2"/>
    </row>
    <row r="120" spans="2:5" ht="43.15" customHeight="1" x14ac:dyDescent="0.3">
      <c r="B120" s="63" t="s">
        <v>243</v>
      </c>
      <c r="C120" s="33" t="s">
        <v>165</v>
      </c>
      <c r="D120" s="21">
        <v>3</v>
      </c>
      <c r="E120" s="2"/>
    </row>
    <row r="121" spans="2:5" ht="19.899999999999999" customHeight="1" x14ac:dyDescent="0.3">
      <c r="B121" s="63"/>
      <c r="C121" s="33" t="s">
        <v>166</v>
      </c>
      <c r="D121" s="21">
        <v>3</v>
      </c>
      <c r="E121" s="2"/>
    </row>
    <row r="122" spans="2:5" ht="34.9" customHeight="1" x14ac:dyDescent="0.3">
      <c r="B122" s="63"/>
      <c r="C122" s="33" t="s">
        <v>167</v>
      </c>
      <c r="D122" s="21">
        <v>4</v>
      </c>
      <c r="E122" s="2"/>
    </row>
    <row r="123" spans="2:5" ht="34.9" customHeight="1" x14ac:dyDescent="0.3">
      <c r="B123" s="63"/>
      <c r="C123" s="33" t="s">
        <v>168</v>
      </c>
      <c r="D123" s="21">
        <v>4</v>
      </c>
      <c r="E123" s="2"/>
    </row>
    <row r="124" spans="2:5" ht="19.899999999999999" customHeight="1" x14ac:dyDescent="0.3">
      <c r="B124" s="63"/>
      <c r="C124" s="33" t="s">
        <v>169</v>
      </c>
      <c r="D124" s="21">
        <v>4</v>
      </c>
      <c r="E124" s="2"/>
    </row>
    <row r="125" spans="2:5" ht="34.9" customHeight="1" x14ac:dyDescent="0.3">
      <c r="B125" s="63" t="s">
        <v>244</v>
      </c>
      <c r="C125" s="34" t="s">
        <v>170</v>
      </c>
      <c r="D125" s="21">
        <v>4</v>
      </c>
      <c r="E125" s="2"/>
    </row>
    <row r="126" spans="2:5" ht="19.899999999999999" customHeight="1" x14ac:dyDescent="0.3">
      <c r="B126" s="63"/>
      <c r="C126" s="33" t="s">
        <v>171</v>
      </c>
      <c r="D126" s="21">
        <v>4</v>
      </c>
      <c r="E126" s="2"/>
    </row>
    <row r="127" spans="2:5" x14ac:dyDescent="0.3">
      <c r="B127" s="35" t="s">
        <v>172</v>
      </c>
      <c r="C127" s="36"/>
      <c r="D127" s="36"/>
      <c r="E127" s="2"/>
    </row>
    <row r="128" spans="2:5" ht="40.15" customHeight="1" x14ac:dyDescent="0.3">
      <c r="B128" s="89" t="s">
        <v>173</v>
      </c>
      <c r="C128" s="90"/>
      <c r="D128" s="90"/>
    </row>
    <row r="129" spans="2:5" ht="25.15" customHeight="1" x14ac:dyDescent="0.3">
      <c r="B129" s="37" t="s">
        <v>174</v>
      </c>
      <c r="C129" s="38"/>
      <c r="D129" s="39"/>
      <c r="E129" s="2"/>
    </row>
    <row r="130" spans="2:5" ht="19.899999999999999" customHeight="1" x14ac:dyDescent="0.3">
      <c r="B130" s="80" t="s">
        <v>182</v>
      </c>
      <c r="C130" s="40" t="s">
        <v>180</v>
      </c>
      <c r="D130" s="21">
        <v>5</v>
      </c>
      <c r="E130" s="2"/>
    </row>
    <row r="131" spans="2:5" ht="19.899999999999999" customHeight="1" x14ac:dyDescent="0.3">
      <c r="B131" s="81"/>
      <c r="C131" s="40" t="s">
        <v>181</v>
      </c>
      <c r="D131" s="21">
        <v>5</v>
      </c>
      <c r="E131" s="2"/>
    </row>
    <row r="132" spans="2:5" ht="34.9" customHeight="1" x14ac:dyDescent="0.3">
      <c r="B132" s="82"/>
      <c r="C132" s="40" t="s">
        <v>175</v>
      </c>
      <c r="D132" s="21">
        <v>5</v>
      </c>
      <c r="E132" s="2"/>
    </row>
    <row r="133" spans="2:5" ht="19.899999999999999" customHeight="1" x14ac:dyDescent="0.3">
      <c r="B133" s="83" t="s">
        <v>254</v>
      </c>
      <c r="C133" s="40" t="s">
        <v>176</v>
      </c>
      <c r="D133" s="21">
        <v>5</v>
      </c>
      <c r="E133" s="2"/>
    </row>
    <row r="134" spans="2:5" ht="19.899999999999999" customHeight="1" x14ac:dyDescent="0.3">
      <c r="B134" s="83"/>
      <c r="C134" s="40" t="s">
        <v>177</v>
      </c>
      <c r="D134" s="21">
        <v>5</v>
      </c>
      <c r="E134" s="2"/>
    </row>
    <row r="135" spans="2:5" ht="19.899999999999999" customHeight="1" x14ac:dyDescent="0.3">
      <c r="B135" s="83"/>
      <c r="C135" s="40" t="s">
        <v>178</v>
      </c>
      <c r="D135" s="21">
        <v>4</v>
      </c>
      <c r="E135" s="2"/>
    </row>
    <row r="136" spans="2:5" ht="19.899999999999999" customHeight="1" x14ac:dyDescent="0.3">
      <c r="B136" s="83"/>
      <c r="C136" s="40" t="s">
        <v>179</v>
      </c>
      <c r="D136" s="21">
        <v>4</v>
      </c>
      <c r="E136" s="2"/>
    </row>
    <row r="137" spans="2:5" ht="25.15" customHeight="1" x14ac:dyDescent="0.3">
      <c r="B137" s="91" t="s">
        <v>183</v>
      </c>
      <c r="C137" s="92"/>
      <c r="D137" s="93"/>
      <c r="E137" s="2"/>
    </row>
    <row r="138" spans="2:5" ht="19.899999999999999" customHeight="1" x14ac:dyDescent="0.3">
      <c r="B138" s="64" t="s">
        <v>252</v>
      </c>
      <c r="C138" s="41" t="s">
        <v>218</v>
      </c>
      <c r="D138" s="21">
        <v>3</v>
      </c>
      <c r="E138" s="2"/>
    </row>
    <row r="139" spans="2:5" ht="34.9" customHeight="1" x14ac:dyDescent="0.3">
      <c r="B139" s="64"/>
      <c r="C139" s="41" t="s">
        <v>219</v>
      </c>
      <c r="D139" s="21">
        <v>3</v>
      </c>
      <c r="E139" s="2"/>
    </row>
    <row r="140" spans="2:5" ht="19.899999999999999" customHeight="1" x14ac:dyDescent="0.3">
      <c r="B140" s="64"/>
      <c r="C140" s="41" t="s">
        <v>189</v>
      </c>
      <c r="D140" s="21">
        <v>3</v>
      </c>
      <c r="E140" s="2"/>
    </row>
    <row r="141" spans="2:5" ht="34.9" customHeight="1" x14ac:dyDescent="0.3">
      <c r="B141" s="64"/>
      <c r="C141" s="41" t="s">
        <v>220</v>
      </c>
      <c r="D141" s="21">
        <v>3</v>
      </c>
      <c r="E141" s="2"/>
    </row>
    <row r="142" spans="2:5" ht="19.899999999999999" customHeight="1" x14ac:dyDescent="0.3">
      <c r="B142" s="109" t="s">
        <v>253</v>
      </c>
      <c r="C142" s="52" t="s">
        <v>184</v>
      </c>
      <c r="D142" s="21">
        <v>4</v>
      </c>
      <c r="E142" s="2"/>
    </row>
    <row r="143" spans="2:5" ht="19.899999999999999" customHeight="1" x14ac:dyDescent="0.3">
      <c r="B143" s="110"/>
      <c r="C143" s="52" t="s">
        <v>185</v>
      </c>
      <c r="D143" s="21">
        <v>4</v>
      </c>
      <c r="E143" s="2"/>
    </row>
    <row r="144" spans="2:5" ht="19.899999999999999" customHeight="1" x14ac:dyDescent="0.3">
      <c r="B144" s="110"/>
      <c r="C144" s="52" t="s">
        <v>186</v>
      </c>
      <c r="D144" s="21">
        <v>4</v>
      </c>
      <c r="E144" s="2"/>
    </row>
    <row r="145" spans="2:5" ht="19.899999999999999" customHeight="1" x14ac:dyDescent="0.3">
      <c r="B145" s="110"/>
      <c r="C145" s="52" t="s">
        <v>187</v>
      </c>
      <c r="D145" s="21">
        <v>4</v>
      </c>
      <c r="E145" s="2"/>
    </row>
    <row r="146" spans="2:5" ht="19.899999999999999" customHeight="1" x14ac:dyDescent="0.3">
      <c r="B146" s="111"/>
      <c r="C146" s="52" t="s">
        <v>188</v>
      </c>
      <c r="D146" s="21">
        <v>4</v>
      </c>
      <c r="E146" s="2"/>
    </row>
    <row r="147" spans="2:5" x14ac:dyDescent="0.3">
      <c r="B147" s="42" t="s">
        <v>190</v>
      </c>
      <c r="C147" s="43"/>
      <c r="D147" s="44"/>
      <c r="E147" s="2"/>
    </row>
    <row r="148" spans="2:5" ht="40.15" customHeight="1" x14ac:dyDescent="0.3">
      <c r="B148" s="120" t="s">
        <v>192</v>
      </c>
      <c r="C148" s="121"/>
      <c r="D148" s="122"/>
      <c r="E148" s="2"/>
    </row>
    <row r="149" spans="2:5" ht="25.15" customHeight="1" x14ac:dyDescent="0.3">
      <c r="B149" s="123" t="s">
        <v>191</v>
      </c>
      <c r="C149" s="124"/>
      <c r="D149" s="125"/>
      <c r="E149" s="2"/>
    </row>
    <row r="150" spans="2:5" ht="34.9" customHeight="1" x14ac:dyDescent="0.3">
      <c r="B150" s="119" t="s">
        <v>245</v>
      </c>
      <c r="C150" s="45" t="s">
        <v>193</v>
      </c>
      <c r="D150" s="21">
        <v>2</v>
      </c>
      <c r="E150" s="2"/>
    </row>
    <row r="151" spans="2:5" ht="34.9" customHeight="1" x14ac:dyDescent="0.3">
      <c r="B151" s="119"/>
      <c r="C151" s="45" t="s">
        <v>198</v>
      </c>
      <c r="D151" s="21">
        <v>2</v>
      </c>
      <c r="E151" s="2"/>
    </row>
    <row r="152" spans="2:5" ht="34.9" customHeight="1" x14ac:dyDescent="0.3">
      <c r="B152" s="119"/>
      <c r="C152" s="45" t="s">
        <v>194</v>
      </c>
      <c r="D152" s="21">
        <v>2</v>
      </c>
      <c r="E152" s="2"/>
    </row>
    <row r="153" spans="2:5" ht="34.9" customHeight="1" x14ac:dyDescent="0.3">
      <c r="B153" s="88" t="s">
        <v>246</v>
      </c>
      <c r="C153" s="45" t="s">
        <v>195</v>
      </c>
      <c r="D153" s="21">
        <v>2</v>
      </c>
      <c r="E153" s="2"/>
    </row>
    <row r="154" spans="2:5" ht="19.899999999999999" customHeight="1" x14ac:dyDescent="0.3">
      <c r="B154" s="88"/>
      <c r="C154" s="45" t="s">
        <v>196</v>
      </c>
      <c r="D154" s="21">
        <v>2</v>
      </c>
      <c r="E154" s="2"/>
    </row>
    <row r="155" spans="2:5" ht="19.899999999999999" customHeight="1" x14ac:dyDescent="0.3">
      <c r="B155" s="88"/>
      <c r="C155" s="45" t="s">
        <v>197</v>
      </c>
      <c r="D155" s="21">
        <v>2</v>
      </c>
      <c r="E155" s="2"/>
    </row>
    <row r="156" spans="2:5" ht="25.15" customHeight="1" x14ac:dyDescent="0.3">
      <c r="B156" s="112" t="s">
        <v>247</v>
      </c>
      <c r="C156" s="112"/>
      <c r="D156" s="112"/>
      <c r="E156" s="2"/>
    </row>
    <row r="157" spans="2:5" ht="34.9" customHeight="1" x14ac:dyDescent="0.3">
      <c r="B157" s="119" t="s">
        <v>248</v>
      </c>
      <c r="C157" s="45" t="s">
        <v>200</v>
      </c>
      <c r="D157" s="21">
        <v>3</v>
      </c>
      <c r="E157" s="2"/>
    </row>
    <row r="158" spans="2:5" ht="19.899999999999999" customHeight="1" x14ac:dyDescent="0.3">
      <c r="B158" s="119"/>
      <c r="C158" s="46" t="s">
        <v>201</v>
      </c>
      <c r="D158" s="21">
        <v>3</v>
      </c>
      <c r="E158" s="2"/>
    </row>
    <row r="159" spans="2:5" ht="34.9" customHeight="1" x14ac:dyDescent="0.3">
      <c r="B159" s="119"/>
      <c r="C159" s="46" t="s">
        <v>202</v>
      </c>
      <c r="D159" s="21">
        <v>2</v>
      </c>
      <c r="E159" s="2"/>
    </row>
    <row r="160" spans="2:5" ht="19.899999999999999" customHeight="1" x14ac:dyDescent="0.3">
      <c r="B160" s="119"/>
      <c r="C160" s="45" t="s">
        <v>199</v>
      </c>
      <c r="D160" s="21">
        <v>2</v>
      </c>
      <c r="E160" s="2"/>
    </row>
    <row r="161" spans="1:5" ht="19.899999999999999" customHeight="1" x14ac:dyDescent="0.3">
      <c r="B161" s="119"/>
      <c r="C161" s="45" t="s">
        <v>203</v>
      </c>
      <c r="D161" s="21">
        <v>3</v>
      </c>
      <c r="E161" s="2"/>
    </row>
    <row r="162" spans="1:5" ht="19.899999999999999" customHeight="1" x14ac:dyDescent="0.3">
      <c r="B162" s="119" t="s">
        <v>249</v>
      </c>
      <c r="C162" s="45" t="s">
        <v>204</v>
      </c>
      <c r="D162" s="21">
        <v>3</v>
      </c>
      <c r="E162" s="2"/>
    </row>
    <row r="163" spans="1:5" ht="19.899999999999999" customHeight="1" x14ac:dyDescent="0.3">
      <c r="B163" s="119"/>
      <c r="C163" s="45" t="s">
        <v>205</v>
      </c>
      <c r="D163" s="21">
        <v>3</v>
      </c>
      <c r="E163" s="2"/>
    </row>
    <row r="164" spans="1:5" ht="19.899999999999999" customHeight="1" x14ac:dyDescent="0.3">
      <c r="B164" s="119"/>
      <c r="C164" s="45" t="s">
        <v>206</v>
      </c>
      <c r="D164" s="21">
        <v>3</v>
      </c>
      <c r="E164" s="2"/>
    </row>
    <row r="165" spans="1:5" ht="19.899999999999999" customHeight="1" x14ac:dyDescent="0.3">
      <c r="B165" s="119"/>
      <c r="C165" s="45" t="s">
        <v>207</v>
      </c>
      <c r="D165" s="21">
        <v>3</v>
      </c>
      <c r="E165" s="2"/>
    </row>
    <row r="166" spans="1:5" ht="19.899999999999999" customHeight="1" x14ac:dyDescent="0.3">
      <c r="B166" s="119"/>
      <c r="C166" s="45" t="s">
        <v>208</v>
      </c>
      <c r="D166" s="21">
        <v>4</v>
      </c>
      <c r="E166" s="2"/>
    </row>
    <row r="167" spans="1:5" ht="19.899999999999999" customHeight="1" x14ac:dyDescent="0.3">
      <c r="B167" s="119" t="s">
        <v>250</v>
      </c>
      <c r="C167" s="45" t="s">
        <v>209</v>
      </c>
      <c r="D167" s="21">
        <v>4</v>
      </c>
      <c r="E167" s="2"/>
    </row>
    <row r="168" spans="1:5" ht="19.899999999999999" customHeight="1" x14ac:dyDescent="0.3">
      <c r="B168" s="119"/>
      <c r="C168" s="45" t="s">
        <v>210</v>
      </c>
      <c r="D168" s="21">
        <v>4</v>
      </c>
      <c r="E168" s="2"/>
    </row>
    <row r="169" spans="1:5" ht="19.899999999999999" customHeight="1" x14ac:dyDescent="0.3">
      <c r="B169" s="119"/>
      <c r="C169" s="45" t="s">
        <v>211</v>
      </c>
      <c r="D169" s="21">
        <v>3</v>
      </c>
      <c r="E169" s="2"/>
    </row>
    <row r="170" spans="1:5" ht="19.899999999999999" customHeight="1" x14ac:dyDescent="0.3">
      <c r="B170" s="119"/>
      <c r="C170" s="46" t="s">
        <v>212</v>
      </c>
      <c r="D170" s="21">
        <v>4</v>
      </c>
      <c r="E170" s="2"/>
    </row>
    <row r="171" spans="1:5" ht="25.15" customHeight="1" x14ac:dyDescent="0.3">
      <c r="B171" s="112" t="s">
        <v>251</v>
      </c>
      <c r="C171" s="112"/>
      <c r="D171" s="112"/>
      <c r="E171" s="2"/>
    </row>
    <row r="172" spans="1:5" ht="19.899999999999999" customHeight="1" x14ac:dyDescent="0.3">
      <c r="B172" s="47"/>
      <c r="C172" s="45" t="s">
        <v>213</v>
      </c>
      <c r="D172" s="21">
        <v>3</v>
      </c>
      <c r="E172" s="2"/>
    </row>
    <row r="173" spans="1:5" ht="34.9" customHeight="1" x14ac:dyDescent="0.3">
      <c r="B173" s="47"/>
      <c r="C173" s="45" t="s">
        <v>214</v>
      </c>
      <c r="D173" s="21">
        <v>2</v>
      </c>
      <c r="E173" s="2"/>
    </row>
    <row r="174" spans="1:5" x14ac:dyDescent="0.3">
      <c r="C174" s="48"/>
    </row>
    <row r="175" spans="1:5" x14ac:dyDescent="0.3">
      <c r="C175" s="48"/>
    </row>
    <row r="176" spans="1:5" s="18" customFormat="1" ht="25.15" customHeight="1" x14ac:dyDescent="0.25">
      <c r="A176" s="15"/>
      <c r="B176" s="50" t="s">
        <v>215</v>
      </c>
      <c r="C176" s="61"/>
      <c r="D176" s="62"/>
      <c r="E176" s="17"/>
    </row>
    <row r="177" spans="1:5" s="18" customFormat="1" ht="45.6" customHeight="1" x14ac:dyDescent="0.25">
      <c r="A177" s="15"/>
      <c r="B177" s="105" t="s">
        <v>266</v>
      </c>
      <c r="C177" s="105"/>
      <c r="D177" s="62"/>
      <c r="E177" s="17"/>
    </row>
    <row r="178" spans="1:5" s="18" customFormat="1" ht="25.15" customHeight="1" x14ac:dyDescent="0.25">
      <c r="A178" s="15"/>
      <c r="B178" s="50" t="s">
        <v>216</v>
      </c>
      <c r="C178" s="61"/>
      <c r="D178" s="62"/>
      <c r="E178" s="17"/>
    </row>
    <row r="179" spans="1:5" s="18" customFormat="1" ht="25.15" customHeight="1" x14ac:dyDescent="0.25">
      <c r="A179" s="15"/>
      <c r="B179" s="84" t="s">
        <v>217</v>
      </c>
      <c r="C179" s="84"/>
      <c r="D179" s="62"/>
      <c r="E179" s="17"/>
    </row>
    <row r="202" spans="2:2" x14ac:dyDescent="0.3">
      <c r="B202" s="49" t="s">
        <v>1</v>
      </c>
    </row>
  </sheetData>
  <autoFilter ref="B22:D173"/>
  <mergeCells count="54">
    <mergeCell ref="B177:C177"/>
    <mergeCell ref="B38:B49"/>
    <mergeCell ref="B142:B146"/>
    <mergeCell ref="B171:D171"/>
    <mergeCell ref="B94:D94"/>
    <mergeCell ref="B95:D95"/>
    <mergeCell ref="B100:D100"/>
    <mergeCell ref="B112:D112"/>
    <mergeCell ref="B96:B99"/>
    <mergeCell ref="B157:B161"/>
    <mergeCell ref="B162:B166"/>
    <mergeCell ref="B167:B170"/>
    <mergeCell ref="B148:D148"/>
    <mergeCell ref="B149:D149"/>
    <mergeCell ref="B156:D156"/>
    <mergeCell ref="B150:B152"/>
    <mergeCell ref="B24:D24"/>
    <mergeCell ref="B23:D23"/>
    <mergeCell ref="B25:D25"/>
    <mergeCell ref="B35:D35"/>
    <mergeCell ref="B54:D54"/>
    <mergeCell ref="B26:B34"/>
    <mergeCell ref="B36:B37"/>
    <mergeCell ref="B179:C179"/>
    <mergeCell ref="B73:D73"/>
    <mergeCell ref="B84:D84"/>
    <mergeCell ref="B74:B77"/>
    <mergeCell ref="B78:B81"/>
    <mergeCell ref="B82:B83"/>
    <mergeCell ref="B85:B89"/>
    <mergeCell ref="B101:B102"/>
    <mergeCell ref="B103:B104"/>
    <mergeCell ref="B105:B106"/>
    <mergeCell ref="B107:B111"/>
    <mergeCell ref="B90:B92"/>
    <mergeCell ref="B153:B155"/>
    <mergeCell ref="B128:D128"/>
    <mergeCell ref="B137:D137"/>
    <mergeCell ref="B117:B119"/>
    <mergeCell ref="B113:B116"/>
    <mergeCell ref="B138:B141"/>
    <mergeCell ref="B55:B59"/>
    <mergeCell ref="B60:B62"/>
    <mergeCell ref="B50:D50"/>
    <mergeCell ref="B51:B53"/>
    <mergeCell ref="B66:B68"/>
    <mergeCell ref="B63:D63"/>
    <mergeCell ref="B64:D64"/>
    <mergeCell ref="B65:D65"/>
    <mergeCell ref="B69:B72"/>
    <mergeCell ref="B120:B124"/>
    <mergeCell ref="B125:B126"/>
    <mergeCell ref="B130:B132"/>
    <mergeCell ref="B133:B136"/>
  </mergeCells>
  <dataValidations count="1">
    <dataValidation type="whole" allowBlank="1" showInputMessage="1" showErrorMessage="1" sqref="D26:D34 D172:D173 D55:D62 D66:D72 D74:D83 D85:D92 D96:D99 D101:D111 D113:D126 D130:D136 D150:D155 D157:D170 D36:D37 D138:D141 D142:D146 D38:D49 D51:D53">
      <formula1>1</formula1>
      <formula2>5</formula2>
    </dataValidation>
  </dataValidations>
  <pageMargins left="0.7" right="0.7" top="0.78740157499999996" bottom="0.78740157499999996" header="0.3" footer="0.3"/>
  <pageSetup paperSize="9" scale="95" orientation="portrait" r:id="rId1"/>
  <headerFooter>
    <oddHeader>&amp;C&amp;"-,Fett"FAVILLE Self-Assessment Questionnaire</oddHeader>
  </headerFooter>
  <rowBreaks count="9" manualBreakCount="9">
    <brk id="21" max="16383" man="1"/>
    <brk id="53" max="16383" man="1"/>
    <brk id="72" max="16383" man="1"/>
    <brk id="92" max="16383" man="1"/>
    <brk id="111" max="16383" man="1"/>
    <brk id="126" max="16383" man="1"/>
    <brk id="146" max="16383" man="1"/>
    <brk id="161" max="16383" man="1"/>
    <brk id="1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5:L27"/>
  <sheetViews>
    <sheetView zoomScale="110" zoomScaleNormal="110" workbookViewId="0">
      <selection activeCell="D25" sqref="D25"/>
    </sheetView>
  </sheetViews>
  <sheetFormatPr defaultColWidth="11.5703125" defaultRowHeight="16.5" x14ac:dyDescent="0.3"/>
  <cols>
    <col min="1" max="1" width="11.5703125" style="126"/>
    <col min="2" max="2" width="11.5703125" style="127"/>
    <col min="3" max="3" width="3" style="128" bestFit="1" customWidth="1"/>
    <col min="4" max="4" width="72" style="127" bestFit="1" customWidth="1"/>
    <col min="5" max="12" width="11.5703125" style="127"/>
    <col min="13" max="16384" width="11.5703125" style="126"/>
  </cols>
  <sheetData>
    <row r="5" spans="1:12" ht="1.5" customHeight="1" thickBot="1" x14ac:dyDescent="0.35"/>
    <row r="6" spans="1:12" ht="45.75" customHeight="1" thickBot="1" x14ac:dyDescent="0.35">
      <c r="A6" s="129"/>
      <c r="D6" s="130" t="s">
        <v>39</v>
      </c>
      <c r="E6" s="131" t="s">
        <v>37</v>
      </c>
      <c r="F6" s="132" t="s">
        <v>38</v>
      </c>
    </row>
    <row r="7" spans="1:12" s="138" customFormat="1" ht="19.899999999999999" customHeight="1" thickBot="1" x14ac:dyDescent="0.3">
      <c r="A7" s="133"/>
      <c r="B7" s="134"/>
      <c r="C7" s="135">
        <v>1</v>
      </c>
      <c r="D7" s="136" t="s">
        <v>36</v>
      </c>
      <c r="E7" s="137">
        <v>3.5</v>
      </c>
      <c r="F7" s="178">
        <f>SUM(F8:F11)/4</f>
        <v>3.7058531746031749</v>
      </c>
      <c r="G7" s="134"/>
      <c r="H7" s="134"/>
      <c r="I7" s="134"/>
      <c r="J7" s="134"/>
      <c r="K7" s="134"/>
      <c r="L7" s="134"/>
    </row>
    <row r="8" spans="1:12" s="138" customFormat="1" ht="19.899999999999999" customHeight="1" x14ac:dyDescent="0.25">
      <c r="A8" s="133"/>
      <c r="B8" s="134"/>
      <c r="C8" s="139" t="s">
        <v>2</v>
      </c>
      <c r="D8" s="140" t="s">
        <v>3</v>
      </c>
      <c r="E8" s="141">
        <v>3.5</v>
      </c>
      <c r="F8" s="179">
        <f>SUM(Dotazník!D26:D34)/9</f>
        <v>1.5555555555555556</v>
      </c>
      <c r="G8" s="134"/>
      <c r="H8" s="134"/>
      <c r="I8" s="134"/>
      <c r="J8" s="134"/>
      <c r="K8" s="134"/>
      <c r="L8" s="134"/>
    </row>
    <row r="9" spans="1:12" s="138" customFormat="1" ht="19.899999999999999" customHeight="1" x14ac:dyDescent="0.25">
      <c r="A9" s="133"/>
      <c r="B9" s="134"/>
      <c r="C9" s="142" t="s">
        <v>4</v>
      </c>
      <c r="D9" s="143" t="s">
        <v>5</v>
      </c>
      <c r="E9" s="144">
        <v>3.5</v>
      </c>
      <c r="F9" s="180">
        <f>SUM(Dotazník!D36:D49)/14</f>
        <v>3.6428571428571428</v>
      </c>
      <c r="G9" s="134"/>
      <c r="H9" s="134"/>
      <c r="I9" s="134"/>
      <c r="J9" s="134"/>
      <c r="K9" s="134"/>
      <c r="L9" s="134"/>
    </row>
    <row r="10" spans="1:12" s="138" customFormat="1" ht="19.899999999999999" customHeight="1" x14ac:dyDescent="0.25">
      <c r="A10" s="133"/>
      <c r="B10" s="134"/>
      <c r="C10" s="142" t="s">
        <v>6</v>
      </c>
      <c r="D10" s="143" t="s">
        <v>7</v>
      </c>
      <c r="E10" s="144">
        <v>3.5</v>
      </c>
      <c r="F10" s="180">
        <f>SUM(Dotazník!$D$51:$D$53)/3</f>
        <v>5</v>
      </c>
      <c r="G10" s="134"/>
      <c r="H10" s="134"/>
      <c r="I10" s="134"/>
      <c r="J10" s="134"/>
      <c r="K10" s="134"/>
      <c r="L10" s="134"/>
    </row>
    <row r="11" spans="1:12" s="138" customFormat="1" ht="19.899999999999999" customHeight="1" thickBot="1" x14ac:dyDescent="0.3">
      <c r="A11" s="133"/>
      <c r="B11" s="134"/>
      <c r="C11" s="145" t="s">
        <v>8</v>
      </c>
      <c r="D11" s="146" t="s">
        <v>9</v>
      </c>
      <c r="E11" s="147">
        <v>3.5</v>
      </c>
      <c r="F11" s="181">
        <f>SUM(Dotazník!$D$55:$D$62)/8</f>
        <v>4.625</v>
      </c>
      <c r="G11" s="134"/>
      <c r="H11" s="134"/>
      <c r="I11" s="134"/>
      <c r="J11" s="134"/>
      <c r="K11" s="134"/>
      <c r="L11" s="134"/>
    </row>
    <row r="12" spans="1:12" s="138" customFormat="1" ht="19.899999999999999" customHeight="1" thickBot="1" x14ac:dyDescent="0.3">
      <c r="A12" s="133"/>
      <c r="B12" s="134"/>
      <c r="C12" s="148">
        <v>2</v>
      </c>
      <c r="D12" s="149" t="s">
        <v>10</v>
      </c>
      <c r="E12" s="137">
        <v>3.5</v>
      </c>
      <c r="F12" s="178">
        <f>SUM(F13:F15)/3</f>
        <v>2.8690476190476191</v>
      </c>
      <c r="G12" s="134"/>
      <c r="H12" s="134"/>
      <c r="I12" s="134"/>
      <c r="J12" s="134"/>
      <c r="K12" s="134"/>
      <c r="L12" s="134"/>
    </row>
    <row r="13" spans="1:12" s="138" customFormat="1" ht="19.899999999999999" customHeight="1" x14ac:dyDescent="0.25">
      <c r="A13" s="133"/>
      <c r="B13" s="134"/>
      <c r="C13" s="150" t="s">
        <v>11</v>
      </c>
      <c r="D13" s="151" t="s">
        <v>12</v>
      </c>
      <c r="E13" s="141">
        <v>3.5</v>
      </c>
      <c r="F13" s="179">
        <f>SUM(Dotazník!$D$66:$D$72)/7</f>
        <v>2.8571428571428572</v>
      </c>
      <c r="G13" s="134"/>
      <c r="H13" s="134"/>
      <c r="I13" s="134"/>
      <c r="J13" s="134"/>
      <c r="K13" s="134"/>
      <c r="L13" s="134"/>
    </row>
    <row r="14" spans="1:12" s="138" customFormat="1" ht="19.899999999999999" customHeight="1" x14ac:dyDescent="0.25">
      <c r="A14" s="133"/>
      <c r="B14" s="134"/>
      <c r="C14" s="150" t="s">
        <v>13</v>
      </c>
      <c r="D14" s="152" t="s">
        <v>14</v>
      </c>
      <c r="E14" s="144">
        <v>3.5</v>
      </c>
      <c r="F14" s="180">
        <f>SUM(Dotazník!$D$74:$D$83)/10</f>
        <v>3</v>
      </c>
      <c r="G14" s="134"/>
      <c r="H14" s="134"/>
      <c r="I14" s="134"/>
      <c r="J14" s="134"/>
      <c r="K14" s="134"/>
      <c r="L14" s="134"/>
    </row>
    <row r="15" spans="1:12" s="138" customFormat="1" ht="19.899999999999999" customHeight="1" thickBot="1" x14ac:dyDescent="0.3">
      <c r="A15" s="133"/>
      <c r="B15" s="134"/>
      <c r="C15" s="153" t="s">
        <v>15</v>
      </c>
      <c r="D15" s="154" t="s">
        <v>35</v>
      </c>
      <c r="E15" s="147">
        <v>3.5</v>
      </c>
      <c r="F15" s="181">
        <f>SUM(Dotazník!$D$85:$D$92)/8</f>
        <v>2.75</v>
      </c>
      <c r="G15" s="134"/>
      <c r="H15" s="134"/>
      <c r="I15" s="134"/>
      <c r="J15" s="134"/>
      <c r="K15" s="134"/>
      <c r="L15" s="134"/>
    </row>
    <row r="16" spans="1:12" s="138" customFormat="1" ht="19.899999999999999" customHeight="1" thickBot="1" x14ac:dyDescent="0.3">
      <c r="A16" s="133"/>
      <c r="B16" s="134"/>
      <c r="C16" s="155">
        <v>3</v>
      </c>
      <c r="D16" s="156" t="s">
        <v>16</v>
      </c>
      <c r="E16" s="137">
        <v>3.5</v>
      </c>
      <c r="F16" s="178">
        <f>SUM(F17:F19)/3</f>
        <v>3.9253246753246747</v>
      </c>
      <c r="G16" s="134"/>
      <c r="H16" s="134"/>
      <c r="I16" s="134"/>
      <c r="J16" s="134"/>
      <c r="K16" s="134"/>
      <c r="L16" s="134"/>
    </row>
    <row r="17" spans="1:12" s="138" customFormat="1" ht="19.899999999999999" customHeight="1" x14ac:dyDescent="0.25">
      <c r="A17" s="133"/>
      <c r="B17" s="134"/>
      <c r="C17" s="157" t="s">
        <v>17</v>
      </c>
      <c r="D17" s="158" t="s">
        <v>18</v>
      </c>
      <c r="E17" s="141">
        <v>3.5</v>
      </c>
      <c r="F17" s="179">
        <f>SUM(Dotazník!D96:D99)/4</f>
        <v>3.75</v>
      </c>
      <c r="G17" s="134"/>
      <c r="H17" s="134"/>
      <c r="I17" s="134"/>
      <c r="J17" s="134"/>
      <c r="K17" s="134"/>
      <c r="L17" s="134"/>
    </row>
    <row r="18" spans="1:12" s="138" customFormat="1" ht="19.899999999999999" customHeight="1" x14ac:dyDescent="0.25">
      <c r="A18" s="133"/>
      <c r="B18" s="134"/>
      <c r="C18" s="159" t="s">
        <v>19</v>
      </c>
      <c r="D18" s="160" t="s">
        <v>20</v>
      </c>
      <c r="E18" s="144">
        <v>3.5</v>
      </c>
      <c r="F18" s="180">
        <f>SUM(Dotazník!D101:D111)/11</f>
        <v>4.4545454545454541</v>
      </c>
      <c r="G18" s="134"/>
      <c r="H18" s="134"/>
      <c r="I18" s="134"/>
      <c r="J18" s="134"/>
      <c r="K18" s="134"/>
      <c r="L18" s="134"/>
    </row>
    <row r="19" spans="1:12" s="138" customFormat="1" ht="19.899999999999999" customHeight="1" thickBot="1" x14ac:dyDescent="0.3">
      <c r="A19" s="133"/>
      <c r="B19" s="134"/>
      <c r="C19" s="161" t="s">
        <v>21</v>
      </c>
      <c r="D19" s="162" t="s">
        <v>22</v>
      </c>
      <c r="E19" s="147">
        <v>3.5</v>
      </c>
      <c r="F19" s="181">
        <f>SUM(Dotazník!D113:D126)/14</f>
        <v>3.5714285714285716</v>
      </c>
      <c r="G19" s="134"/>
      <c r="H19" s="134"/>
      <c r="I19" s="134"/>
      <c r="J19" s="134"/>
      <c r="K19" s="134"/>
      <c r="L19" s="134"/>
    </row>
    <row r="20" spans="1:12" s="138" customFormat="1" ht="19.899999999999999" customHeight="1" thickBot="1" x14ac:dyDescent="0.3">
      <c r="A20" s="133"/>
      <c r="B20" s="134"/>
      <c r="C20" s="163">
        <v>4</v>
      </c>
      <c r="D20" s="164" t="s">
        <v>23</v>
      </c>
      <c r="E20" s="137">
        <v>3.5</v>
      </c>
      <c r="F20" s="178">
        <f>SUM(F21:F22)/2</f>
        <v>4.1349206349206344</v>
      </c>
      <c r="G20" s="134"/>
      <c r="H20" s="134"/>
      <c r="I20" s="134"/>
      <c r="J20" s="134"/>
      <c r="K20" s="134"/>
      <c r="L20" s="134"/>
    </row>
    <row r="21" spans="1:12" s="138" customFormat="1" ht="19.899999999999999" customHeight="1" x14ac:dyDescent="0.25">
      <c r="A21" s="133"/>
      <c r="B21" s="134"/>
      <c r="C21" s="165" t="s">
        <v>24</v>
      </c>
      <c r="D21" s="166" t="s">
        <v>25</v>
      </c>
      <c r="E21" s="141">
        <v>3.5</v>
      </c>
      <c r="F21" s="179">
        <f>SUM(Dotazník!D130:D136)/7</f>
        <v>4.7142857142857144</v>
      </c>
      <c r="G21" s="134"/>
      <c r="H21" s="134"/>
      <c r="I21" s="134"/>
      <c r="J21" s="134"/>
      <c r="K21" s="134"/>
      <c r="L21" s="134"/>
    </row>
    <row r="22" spans="1:12" s="138" customFormat="1" ht="19.899999999999999" customHeight="1" thickBot="1" x14ac:dyDescent="0.3">
      <c r="A22" s="133"/>
      <c r="B22" s="134"/>
      <c r="C22" s="167" t="s">
        <v>26</v>
      </c>
      <c r="D22" s="168" t="s">
        <v>27</v>
      </c>
      <c r="E22" s="147">
        <v>3.5</v>
      </c>
      <c r="F22" s="181">
        <f>SUM(Dotazník!D138:D146)/9</f>
        <v>3.5555555555555554</v>
      </c>
      <c r="G22" s="134"/>
      <c r="H22" s="134"/>
      <c r="I22" s="134"/>
      <c r="J22" s="134"/>
      <c r="K22" s="134"/>
      <c r="L22" s="134"/>
    </row>
    <row r="23" spans="1:12" s="138" customFormat="1" ht="19.899999999999999" customHeight="1" thickBot="1" x14ac:dyDescent="0.3">
      <c r="A23" s="133"/>
      <c r="B23" s="134"/>
      <c r="C23" s="169">
        <v>5</v>
      </c>
      <c r="D23" s="170" t="s">
        <v>28</v>
      </c>
      <c r="E23" s="137">
        <v>3.5</v>
      </c>
      <c r="F23" s="178">
        <f>SUM(F24:F26)/3</f>
        <v>2.5476190476190474</v>
      </c>
      <c r="G23" s="134"/>
      <c r="H23" s="134"/>
      <c r="I23" s="134"/>
      <c r="J23" s="134"/>
      <c r="K23" s="134"/>
      <c r="L23" s="134"/>
    </row>
    <row r="24" spans="1:12" s="138" customFormat="1" ht="19.899999999999999" customHeight="1" x14ac:dyDescent="0.25">
      <c r="A24" s="133"/>
      <c r="B24" s="134"/>
      <c r="C24" s="171" t="s">
        <v>29</v>
      </c>
      <c r="D24" s="172" t="s">
        <v>30</v>
      </c>
      <c r="E24" s="141">
        <v>3.5</v>
      </c>
      <c r="F24" s="179">
        <f>SUM(Dotazník!D150:D155)/6</f>
        <v>2</v>
      </c>
      <c r="G24" s="134"/>
      <c r="H24" s="134"/>
      <c r="I24" s="134"/>
      <c r="J24" s="134"/>
      <c r="K24" s="134"/>
      <c r="L24" s="134"/>
    </row>
    <row r="25" spans="1:12" s="138" customFormat="1" ht="19.899999999999999" customHeight="1" x14ac:dyDescent="0.25">
      <c r="A25" s="133"/>
      <c r="B25" s="134"/>
      <c r="C25" s="173" t="s">
        <v>31</v>
      </c>
      <c r="D25" s="174" t="s">
        <v>32</v>
      </c>
      <c r="E25" s="144">
        <v>3.5</v>
      </c>
      <c r="F25" s="180">
        <f>SUM(Dotazník!D157:D170)/14</f>
        <v>3.1428571428571428</v>
      </c>
      <c r="G25" s="134"/>
      <c r="H25" s="134"/>
      <c r="I25" s="134"/>
      <c r="J25" s="134"/>
      <c r="K25" s="134"/>
      <c r="L25" s="134"/>
    </row>
    <row r="26" spans="1:12" s="138" customFormat="1" ht="19.899999999999999" customHeight="1" thickBot="1" x14ac:dyDescent="0.3">
      <c r="A26" s="133"/>
      <c r="B26" s="134"/>
      <c r="C26" s="175" t="s">
        <v>33</v>
      </c>
      <c r="D26" s="176" t="s">
        <v>34</v>
      </c>
      <c r="E26" s="144">
        <v>3.5</v>
      </c>
      <c r="F26" s="180">
        <f>SUM(Dotazník!D172:D173)/2</f>
        <v>2.5</v>
      </c>
      <c r="G26" s="134"/>
      <c r="H26" s="134"/>
      <c r="I26" s="134"/>
      <c r="J26" s="134"/>
      <c r="K26" s="134"/>
      <c r="L26" s="134"/>
    </row>
    <row r="27" spans="1:12" s="138" customFormat="1" ht="19.899999999999999" customHeight="1" x14ac:dyDescent="0.25">
      <c r="B27" s="134"/>
      <c r="C27" s="177"/>
      <c r="D27" s="134"/>
      <c r="E27" s="134"/>
      <c r="F27" s="134"/>
      <c r="G27" s="134"/>
      <c r="H27" s="134"/>
      <c r="I27" s="134"/>
      <c r="J27" s="134"/>
      <c r="K27" s="134"/>
      <c r="L27" s="134"/>
    </row>
  </sheetData>
  <sheetProtection algorithmName="SHA-512" hashValue="djfirv3YYYqKE99YgUT/3Lga0hlXWQW7+wrSHl4lQ1iEATfCPC4NYyL3WIH7iqjQnaZDTV4BfmsvonxR5FtBXw==" saltValue="5ysT6N2nNUsZSISomj0bww==" spinCount="100000" sheet="1" objects="1" scenarios="1" selectLockedCells="1"/>
  <conditionalFormatting sqref="F7:F26">
    <cfRule type="cellIs" dxfId="0" priority="1" operator="lessThan">
      <formula>3.5</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Inštrukcie</vt:lpstr>
      <vt:lpstr>Dotazník</vt:lpstr>
      <vt:lpstr>Výsledky</vt:lpstr>
      <vt:lpstr>Area1Elearning</vt:lpstr>
      <vt:lpstr>Area2Communication</vt:lpstr>
      <vt:lpstr>Area3ALPrinciples</vt:lpstr>
      <vt:lpstr>Area4Methods</vt:lpstr>
      <vt:lpstr>Area5Management</vt:lpstr>
      <vt:lpstr>Výsledky!Oblast_tisku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Lattke, Susanne</dc:creator>
  <cp:lastModifiedBy>Ivet</cp:lastModifiedBy>
  <cp:lastPrinted>2021-09-01T09:04:43Z</cp:lastPrinted>
  <dcterms:created xsi:type="dcterms:W3CDTF">2021-03-10T10:38:55Z</dcterms:created>
  <dcterms:modified xsi:type="dcterms:W3CDTF">2022-01-08T17:40:33Z</dcterms:modified>
</cp:coreProperties>
</file>